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activeTab="0"/>
  </bookViews>
  <sheets>
    <sheet name="Дет.Сад №4" sheetId="1" r:id="rId1"/>
  </sheets>
  <definedNames/>
  <calcPr fullCalcOnLoad="1"/>
</workbook>
</file>

<file path=xl/sharedStrings.xml><?xml version="1.0" encoding="utf-8"?>
<sst xmlns="http://schemas.openxmlformats.org/spreadsheetml/2006/main" count="612" uniqueCount="125">
  <si>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</si>
  <si>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</si>
  <si>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</si>
  <si>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</si>
  <si>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</si>
  <si>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</si>
  <si>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</si>
  <si>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</si>
  <si>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</si>
  <si>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</si>
  <si>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</si>
  <si>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</si>
  <si>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</si>
  <si>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</si>
  <si>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</si>
  <si>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</si>
  <si>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</si>
  <si>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</si>
  <si>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</si>
  <si>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</si>
  <si>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</si>
  <si>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</si>
  <si>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</si>
  <si>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</si>
  <si>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</si>
  <si>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</si>
  <si>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</si>
  <si>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</si>
  <si>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</si>
  <si>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</si>
  <si>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</si>
  <si>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</si>
  <si>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</si>
  <si>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</si>
  <si>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</si>
  <si>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</si>
  <si>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</si>
  <si>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</si>
  <si>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</si>
  <si>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</si>
  <si>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</si>
  <si>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</si>
  <si>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</si>
  <si>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</si>
  <si>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</si>
  <si>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</si>
  <si>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</si>
  <si>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</si>
  <si>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</si>
  <si>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</si>
  <si>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</si>
  <si>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</si>
  <si>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</si>
  <si>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</si>
  <si>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</si>
  <si>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</si>
  <si>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 xml:space="preserve">Единица измерения: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</si>
  <si>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07</t>
  </si>
  <si>
    <t>Командировочные расходы (в части суточных)</t>
  </si>
  <si>
    <t>0009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</si>
  <si>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</si>
  <si>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</si>
  <si>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</si>
  <si>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</si>
  <si>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</si>
  <si>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22622151</t>
  </si>
  <si>
    <t>074</t>
  </si>
  <si>
    <t>Дошкольное образование</t>
  </si>
  <si>
    <t>01</t>
  </si>
  <si>
    <t>111</t>
  </si>
  <si>
    <t>112</t>
  </si>
  <si>
    <t>119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</si>
  <si>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</si>
  <si>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</si>
  <si>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</si>
  <si>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r>
      <t xml:space="preserve">Распорядитель бюджетных средств     </t>
    </r>
    <r>
      <rPr>
        <u val="single"/>
        <sz val="10"/>
        <rFont val="Arial Cyr"/>
        <family val="0"/>
      </rPr>
      <t xml:space="preserve"> МКДОУ Воскресенский дет.сад № 4 "Рябинка" </t>
    </r>
  </si>
  <si>
    <t>0000</t>
  </si>
  <si>
    <t>Доп.ФК</t>
  </si>
  <si>
    <r>
      <t xml:space="preserve">Получатель бюджетных средств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МКДОУ Воскресенский дет.сад № 4 "Рябинка" 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</si>
  <si>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t>50337874</t>
  </si>
  <si>
    <t>Расходы на исполнение полномочий в сфере общего образования в муниципальных дошкольных образовательных организациях за счёт средств областного бюджета</t>
  </si>
  <si>
    <t>Прочие расходные материалы и предметы снабжения (срок использ. более 12 месяцев)</t>
  </si>
  <si>
    <t>3121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</si>
  <si>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</si>
  <si>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0110173170</t>
  </si>
  <si>
    <t>Продукты питания</t>
  </si>
  <si>
    <t>346</t>
  </si>
  <si>
    <t>266</t>
  </si>
  <si>
    <t>Прочие несоциальные выплаты</t>
  </si>
  <si>
    <t>Увеличение стоимости прочих оборотных запасов (материалов)</t>
  </si>
  <si>
    <t>342</t>
  </si>
  <si>
    <t>140</t>
  </si>
  <si>
    <t>Раздел 1.  Итоговые показатели бюджетной сметы</t>
  </si>
  <si>
    <t xml:space="preserve"> 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   </t>
  </si>
  <si>
    <t>Раздел 3. Лимиты бюджетных обязательств по расходам учреждения на предоставление бюджетных инвестиций юридическим лицам,</t>
  </si>
  <si>
    <t>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– производителям товаров, работ, услуг, субсидий</t>
  </si>
  <si>
    <t>государственным корпорациям, компаниям, публично-правовым компаниям, осуществление платежей, взносов, безвозмездных</t>
  </si>
  <si>
    <t>перечислений субъектам международного права; обслуживание государственного долга, исполнение государственных гарантий,</t>
  </si>
  <si>
    <t>судебных актов в соответствии со статьей 242.2 Бюджетного кодекса Российской Федерации, а также расходам, источником финансового</t>
  </si>
  <si>
    <t>обеспечения которых являются резервные 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</si>
  <si>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 в пользу третьих лиц</t>
  </si>
  <si>
    <t>Раздел 5. Иные сведения о расходах учреждения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</si>
  <si>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</t>
  </si>
  <si>
    <t>Раздел 5.2. Расходы учреждения по исполнению публичных нормативных обязательств за счет бюджетных ассигнований</t>
  </si>
  <si>
    <t>______________________________</t>
  </si>
  <si>
    <t xml:space="preserve">                                                                                     (должность)                                                          (подпись)                                            (расшифровка подписи)</t>
  </si>
  <si>
    <t>Руководитель планово-финансовой службы (экономист)               ___________________       _________________________</t>
  </si>
  <si>
    <t xml:space="preserve">                                                                                                                                   (подпись)                        (расшифровка подписи)</t>
  </si>
  <si>
    <t>_________________</t>
  </si>
  <si>
    <t xml:space="preserve">                                                                       (должность)                                                                  (подпись)                                                   (расшифровка подписи)</t>
  </si>
  <si>
    <t>(телефон)</t>
  </si>
  <si>
    <t>Социальные пособия</t>
  </si>
  <si>
    <t>Сумма на 2024 год</t>
  </si>
  <si>
    <t>0110173070</t>
  </si>
  <si>
    <t>Сумма на 2025 год</t>
  </si>
  <si>
    <t>В.А.Сычев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</si>
  <si>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округа Нижегородской области</t>
    </r>
  </si>
  <si>
    <r>
      <t xml:space="preserve">Наименование бюджета                          </t>
    </r>
    <r>
      <rPr>
        <u val="single"/>
        <sz val="10"/>
        <rFont val="Arial Cyr"/>
        <family val="0"/>
      </rPr>
      <t>бюджет Воскресенского муниципального округа</t>
    </r>
  </si>
  <si>
    <t>Начальник управления образования Воскресенского муниципального округа Нижегородской области</t>
  </si>
  <si>
    <t>Управление образования Воскресенского муниципального округа Нижегородской области</t>
  </si>
  <si>
    <t>"     29      "       декабря   2023 года</t>
  </si>
  <si>
    <t>29.12.2023г</t>
  </si>
  <si>
    <t>БЮДЖЕТНАЯ СМЕТА НА 2024  ФИНАНСОВЫЙ ГОД</t>
  </si>
  <si>
    <t>И ПЛАНОВЫЙ ПЕРИОД  2026  И  2026 ГОД</t>
  </si>
  <si>
    <t>Сумма на 2026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</si>
</sst>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  <numFmt numFmtId="179" formatCode="0.0"/>
    <numFmt numFmtId="180" formatCode="0.00000"/>
    <numFmt numFmtId="181" formatCode="0.0000"/>
  </numFmts>
  <fonts count="55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36" borderId="11" xfId="0" applyNumberForma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top" wrapText="1"/>
    </xf>
    <xf numFmtId="0" fontId="0" fillId="10" borderId="11" xfId="0" applyFill="1" applyBorder="1" applyAlignment="1">
      <alignment horizontal="center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3" fillId="36" borderId="11" xfId="0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 applyProtection="1">
      <alignment horizontal="left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3" fontId="12" fillId="35" borderId="11" xfId="0" applyNumberFormat="1" applyFont="1" applyFill="1" applyBorder="1" applyAlignment="1">
      <alignment horizontal="right" vertical="center" wrapText="1"/>
    </xf>
    <xf numFmtId="3" fontId="13" fillId="12" borderId="12" xfId="0" applyNumberFormat="1" applyFont="1" applyFill="1" applyBorder="1" applyAlignment="1">
      <alignment horizontal="right" vertical="top" wrapText="1"/>
    </xf>
    <xf numFmtId="0" fontId="54" fillId="35" borderId="11" xfId="0" applyFont="1" applyFill="1" applyBorder="1" applyAlignment="1">
      <alignment wrapText="1"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13" fillId="16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78" fontId="0" fillId="0" borderId="0" xfId="60" applyNumberFormat="1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141"/>
  <sheetViews>
    <sheetView tabSelected="1" zoomScalePageLayoutView="0" workbookViewId="0" topLeftCell="A1">
      <pane ySplit="22" topLeftCell="A149" activePane="bottomLeft" state="frozen"/>
      <selection pane="topLeft" activeCell="A1" sqref="A1"/>
      <selection pane="bottomLeft" activeCell="K54" sqref="K54:M54"/>
    </sheetView>
  </sheetViews>
  <sheetFormatPr defaultColWidth="9.00390625" defaultRowHeight="12.75"/>
  <cols>
    <col min="1" max="1" width="64.00390625" style="0" customWidth="1"/>
    <col min="2" max="2" width="6.25390625" style="14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41.75390625" style="14" customWidth="1"/>
    <col min="12" max="12" width="36.25390625" style="0" customWidth="1"/>
    <col min="13" max="13" width="31.875" style="0" customWidth="1"/>
    <col min="14" max="14" width="15.00390625" style="0" customWidth="1"/>
    <col min="15" max="15" width="13.25390625" style="0" customWidth="1"/>
  </cols>
  <sheetData>
    <row r="1" spans="1:11" ht="12.75">
      <c r="A1" s="6" t="s">
        <v>6</v>
      </c>
      <c r="I1" s="86" t="s">
        <v>12</v>
      </c>
      <c r="J1" s="86"/>
      <c r="K1" s="86"/>
    </row>
    <row r="2" spans="1:13" ht="14.25" customHeight="1">
      <c r="A2" s="7"/>
      <c r="I2" s="92" t="s">
        <v>118</v>
      </c>
      <c r="J2" s="92"/>
      <c r="K2" s="92"/>
      <c r="L2" s="93"/>
      <c r="M2" s="93"/>
    </row>
    <row r="3" spans="1:13" ht="15.75" customHeight="1">
      <c r="A3" s="8" t="s">
        <v>7</v>
      </c>
      <c r="I3" s="94" t="s">
        <v>13</v>
      </c>
      <c r="J3" s="94"/>
      <c r="K3" s="94"/>
      <c r="L3" s="95"/>
      <c r="M3" s="95"/>
    </row>
    <row r="4" spans="1:13" ht="15" customHeight="1">
      <c r="A4" s="7"/>
      <c r="I4" s="92" t="s">
        <v>119</v>
      </c>
      <c r="J4" s="92"/>
      <c r="K4" s="92"/>
      <c r="L4" s="93"/>
      <c r="M4" s="93"/>
    </row>
    <row r="5" spans="1:13" ht="17.25" customHeight="1">
      <c r="A5" s="8" t="s">
        <v>8</v>
      </c>
      <c r="I5" s="96" t="s">
        <v>8</v>
      </c>
      <c r="J5" s="96"/>
      <c r="K5" s="96"/>
      <c r="L5" s="95"/>
      <c r="M5" s="95"/>
    </row>
    <row r="6" spans="1:11" ht="17.25" customHeight="1">
      <c r="A6" s="8"/>
      <c r="I6" s="82"/>
      <c r="J6" s="82"/>
      <c r="K6" s="6" t="s">
        <v>115</v>
      </c>
    </row>
    <row r="7" spans="1:11" ht="6" customHeight="1">
      <c r="A7" t="s">
        <v>9</v>
      </c>
      <c r="I7" t="s">
        <v>9</v>
      </c>
      <c r="K7" s="6"/>
    </row>
    <row r="8" spans="1:10" ht="12.75">
      <c r="A8" s="4" t="s">
        <v>10</v>
      </c>
      <c r="I8" s="4" t="s">
        <v>10</v>
      </c>
      <c r="J8" s="4"/>
    </row>
    <row r="9" spans="1:9" ht="12.75">
      <c r="A9" t="s">
        <v>11</v>
      </c>
      <c r="I9" t="s">
        <v>120</v>
      </c>
    </row>
    <row r="10" spans="2:13" ht="12.75">
      <c r="B10" s="85" t="s">
        <v>122</v>
      </c>
      <c r="C10" s="85"/>
      <c r="D10" s="85"/>
      <c r="E10" s="85"/>
      <c r="F10" s="85"/>
      <c r="G10" s="85"/>
      <c r="H10" s="55"/>
      <c r="M10" s="11" t="s">
        <v>14</v>
      </c>
    </row>
    <row r="11" spans="2:13" ht="12.75">
      <c r="B11" s="85" t="s">
        <v>123</v>
      </c>
      <c r="C11" s="85"/>
      <c r="D11" s="85"/>
      <c r="E11" s="85"/>
      <c r="F11" s="85"/>
      <c r="G11" s="85"/>
      <c r="H11" s="55"/>
      <c r="L11" s="25" t="s">
        <v>21</v>
      </c>
      <c r="M11" s="12" t="s">
        <v>22</v>
      </c>
    </row>
    <row r="12" spans="2:13" ht="12.75">
      <c r="B12" s="86" t="str">
        <f>I9</f>
        <v>"     29      "       декабря   2023 года</v>
      </c>
      <c r="C12" s="86"/>
      <c r="D12" s="86"/>
      <c r="E12" s="86"/>
      <c r="F12" s="86"/>
      <c r="G12" s="86"/>
      <c r="H12" s="6"/>
      <c r="L12" s="16" t="s">
        <v>15</v>
      </c>
      <c r="M12" s="10" t="s">
        <v>121</v>
      </c>
    </row>
    <row r="13" spans="12:13" ht="12.75">
      <c r="L13" s="16" t="s">
        <v>16</v>
      </c>
      <c r="M13" s="10" t="s">
        <v>79</v>
      </c>
    </row>
    <row r="14" spans="1:13" ht="15.75">
      <c r="A14" t="s">
        <v>78</v>
      </c>
      <c r="B14" s="15"/>
      <c r="C14" s="9"/>
      <c r="D14" s="9"/>
      <c r="E14" s="9"/>
      <c r="F14" s="9"/>
      <c r="G14" s="9"/>
      <c r="H14" s="9"/>
      <c r="L14" s="25" t="s">
        <v>17</v>
      </c>
      <c r="M14" s="10"/>
    </row>
    <row r="15" spans="1:13" ht="12.75">
      <c r="A15" t="s">
        <v>75</v>
      </c>
      <c r="B15" s="15"/>
      <c r="C15" s="9"/>
      <c r="D15" s="9"/>
      <c r="E15" s="9"/>
      <c r="F15" s="9"/>
      <c r="G15" s="9"/>
      <c r="H15" s="9"/>
      <c r="L15" s="25" t="s">
        <v>17</v>
      </c>
      <c r="M15" s="10"/>
    </row>
    <row r="16" spans="1:13" ht="12.75">
      <c r="A16" t="s">
        <v>116</v>
      </c>
      <c r="B16" s="15"/>
      <c r="C16" s="9"/>
      <c r="D16" s="9"/>
      <c r="E16" s="9"/>
      <c r="F16" s="9"/>
      <c r="G16" s="9"/>
      <c r="H16" s="9"/>
      <c r="L16" s="16" t="s">
        <v>18</v>
      </c>
      <c r="M16" s="10" t="s">
        <v>66</v>
      </c>
    </row>
    <row r="17" spans="1:13" ht="12.75">
      <c r="A17" t="s">
        <v>117</v>
      </c>
      <c r="B17" s="15"/>
      <c r="C17" s="9"/>
      <c r="D17" s="9"/>
      <c r="E17" s="9"/>
      <c r="F17" s="9"/>
      <c r="G17" s="9"/>
      <c r="H17" s="9"/>
      <c r="L17" s="16" t="s">
        <v>23</v>
      </c>
      <c r="M17" s="10" t="s">
        <v>65</v>
      </c>
    </row>
    <row r="18" spans="1:13" ht="12.75">
      <c r="A18" t="s">
        <v>56</v>
      </c>
      <c r="B18" s="15"/>
      <c r="C18" s="9"/>
      <c r="D18" s="9"/>
      <c r="E18" s="9"/>
      <c r="F18" s="9"/>
      <c r="G18" s="9"/>
      <c r="H18" s="9"/>
      <c r="L18" s="16" t="s">
        <v>19</v>
      </c>
      <c r="M18" s="10" t="s">
        <v>20</v>
      </c>
    </row>
    <row r="20" spans="1:8" ht="12.75">
      <c r="A20" s="87" t="s">
        <v>92</v>
      </c>
      <c r="B20" s="87"/>
      <c r="C20" s="87"/>
      <c r="D20" s="87"/>
      <c r="E20" s="87"/>
      <c r="F20" s="87"/>
      <c r="G20" s="87"/>
      <c r="H20" s="56"/>
    </row>
    <row r="21" spans="1:13" ht="12.75" customHeight="1">
      <c r="A21" s="88" t="s">
        <v>0</v>
      </c>
      <c r="B21" s="88" t="s">
        <v>1</v>
      </c>
      <c r="C21" s="89" t="s">
        <v>2</v>
      </c>
      <c r="D21" s="90"/>
      <c r="E21" s="90"/>
      <c r="F21" s="90"/>
      <c r="G21" s="90"/>
      <c r="H21" s="90"/>
      <c r="I21" s="90"/>
      <c r="J21" s="91"/>
      <c r="K21" s="62" t="s">
        <v>112</v>
      </c>
      <c r="L21" s="62" t="s">
        <v>114</v>
      </c>
      <c r="M21" s="62" t="s">
        <v>124</v>
      </c>
    </row>
    <row r="22" spans="1:13" ht="22.5">
      <c r="A22" s="88"/>
      <c r="B22" s="88"/>
      <c r="C22" s="18" t="s">
        <v>24</v>
      </c>
      <c r="D22" s="18" t="s">
        <v>25</v>
      </c>
      <c r="E22" s="18" t="s">
        <v>26</v>
      </c>
      <c r="F22" s="18" t="s">
        <v>27</v>
      </c>
      <c r="G22" s="18" t="s">
        <v>3</v>
      </c>
      <c r="H22" s="18" t="s">
        <v>77</v>
      </c>
      <c r="I22" s="18" t="s">
        <v>4</v>
      </c>
      <c r="J22" s="74" t="s">
        <v>30</v>
      </c>
      <c r="K22" s="23"/>
      <c r="L22" s="24"/>
      <c r="M22" s="24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58">
        <v>11</v>
      </c>
      <c r="L23" s="59">
        <v>16</v>
      </c>
      <c r="M23" s="60">
        <v>17</v>
      </c>
      <c r="O23" s="28"/>
    </row>
    <row r="24" spans="1:15" ht="18.75">
      <c r="A24" s="19" t="s">
        <v>67</v>
      </c>
      <c r="B24" s="20">
        <v>1</v>
      </c>
      <c r="C24" s="26" t="s">
        <v>57</v>
      </c>
      <c r="D24" s="26"/>
      <c r="E24" s="26"/>
      <c r="F24" s="26"/>
      <c r="G24" s="26"/>
      <c r="H24" s="26"/>
      <c r="I24" s="26"/>
      <c r="J24" s="26"/>
      <c r="K24" s="32"/>
      <c r="L24" s="33"/>
      <c r="M24" s="34"/>
      <c r="N24" s="21"/>
      <c r="O24" s="28" t="e">
        <f>K24-#REF!-#REF!-#REF!-#REF!</f>
        <v>#REF!</v>
      </c>
    </row>
    <row r="25" spans="1:15" ht="18.75">
      <c r="A25" s="19" t="s">
        <v>67</v>
      </c>
      <c r="B25" s="20">
        <f>B24+1</f>
        <v>2</v>
      </c>
      <c r="C25" s="26" t="s">
        <v>57</v>
      </c>
      <c r="D25" s="26" t="s">
        <v>68</v>
      </c>
      <c r="E25" s="26"/>
      <c r="F25" s="26"/>
      <c r="G25" s="26"/>
      <c r="H25" s="26"/>
      <c r="I25" s="26"/>
      <c r="J25" s="26"/>
      <c r="K25" s="32"/>
      <c r="L25" s="33"/>
      <c r="M25" s="34"/>
      <c r="N25" s="21"/>
      <c r="O25" s="28" t="e">
        <f>K25-#REF!-#REF!-#REF!-#REF!</f>
        <v>#REF!</v>
      </c>
    </row>
    <row r="26" spans="1:15" ht="33.75">
      <c r="A26" s="63" t="s">
        <v>80</v>
      </c>
      <c r="B26" s="64">
        <f aca="true" t="shared" si="0" ref="B26:B56">B25+1</f>
        <v>3</v>
      </c>
      <c r="C26" s="65" t="s">
        <v>57</v>
      </c>
      <c r="D26" s="65" t="s">
        <v>68</v>
      </c>
      <c r="E26" s="66" t="s">
        <v>113</v>
      </c>
      <c r="F26" s="65"/>
      <c r="G26" s="65"/>
      <c r="H26" s="65"/>
      <c r="I26" s="65"/>
      <c r="J26" s="65"/>
      <c r="K26" s="67">
        <f>K27+K38</f>
        <v>10455035</v>
      </c>
      <c r="L26" s="67">
        <f>L27+L38</f>
        <v>11005300</v>
      </c>
      <c r="M26" s="67">
        <f>M27+M38</f>
        <v>11005300</v>
      </c>
      <c r="N26" s="29"/>
      <c r="O26" s="28" t="e">
        <f>K26-#REF!-#REF!-#REF!-#REF!</f>
        <v>#REF!</v>
      </c>
    </row>
    <row r="27" spans="1:15" ht="45">
      <c r="A27" s="43" t="s">
        <v>55</v>
      </c>
      <c r="B27" s="20">
        <f t="shared" si="0"/>
        <v>4</v>
      </c>
      <c r="C27" s="44" t="s">
        <v>57</v>
      </c>
      <c r="D27" s="44" t="s">
        <v>68</v>
      </c>
      <c r="E27" s="27" t="s">
        <v>113</v>
      </c>
      <c r="F27" s="45" t="s">
        <v>54</v>
      </c>
      <c r="G27" s="45"/>
      <c r="H27" s="45"/>
      <c r="I27" s="45"/>
      <c r="J27" s="45"/>
      <c r="K27" s="35">
        <f>K28+K31+K36</f>
        <v>10194070</v>
      </c>
      <c r="L27" s="35">
        <f>L28+L31+L36</f>
        <v>10730600</v>
      </c>
      <c r="M27" s="35">
        <f>M28+M31+M36</f>
        <v>10730600</v>
      </c>
      <c r="N27" s="31"/>
      <c r="O27" s="28" t="e">
        <f>K27-#REF!-#REF!-#REF!-#REF!</f>
        <v>#REF!</v>
      </c>
    </row>
    <row r="28" spans="1:15" ht="25.5">
      <c r="A28" s="43" t="s">
        <v>72</v>
      </c>
      <c r="B28" s="20">
        <f t="shared" si="0"/>
        <v>5</v>
      </c>
      <c r="C28" s="44" t="s">
        <v>57</v>
      </c>
      <c r="D28" s="44" t="s">
        <v>68</v>
      </c>
      <c r="E28" s="27" t="s">
        <v>113</v>
      </c>
      <c r="F28" s="46" t="s">
        <v>69</v>
      </c>
      <c r="G28" s="45"/>
      <c r="H28" s="45"/>
      <c r="I28" s="45"/>
      <c r="J28" s="45"/>
      <c r="K28" s="36">
        <f>K29+K30</f>
        <v>7829520</v>
      </c>
      <c r="L28" s="36">
        <f>L29+L30</f>
        <v>8241600</v>
      </c>
      <c r="M28" s="36">
        <f>M29+M30</f>
        <v>8241600</v>
      </c>
      <c r="N28" s="30"/>
      <c r="O28" s="28" t="e">
        <f>K28-#REF!-#REF!-#REF!-#REF!</f>
        <v>#REF!</v>
      </c>
    </row>
    <row r="29" spans="1:15" ht="25.5">
      <c r="A29" s="47" t="s">
        <v>31</v>
      </c>
      <c r="B29" s="20">
        <f t="shared" si="0"/>
        <v>6</v>
      </c>
      <c r="C29" s="44" t="s">
        <v>57</v>
      </c>
      <c r="D29" s="44" t="s">
        <v>68</v>
      </c>
      <c r="E29" s="27" t="s">
        <v>113</v>
      </c>
      <c r="F29" s="52" t="s">
        <v>69</v>
      </c>
      <c r="G29" s="48" t="s">
        <v>29</v>
      </c>
      <c r="H29" s="52" t="s">
        <v>91</v>
      </c>
      <c r="I29" s="53" t="s">
        <v>76</v>
      </c>
      <c r="J29" s="53" t="s">
        <v>62</v>
      </c>
      <c r="K29" s="37">
        <f>K68</f>
        <v>7829520</v>
      </c>
      <c r="L29" s="37">
        <f>L68</f>
        <v>8241600</v>
      </c>
      <c r="M29" s="37">
        <f>M68</f>
        <v>8241600</v>
      </c>
      <c r="N29" s="30"/>
      <c r="O29" s="28" t="e">
        <f>K29-#REF!-#REF!-#REF!-#REF!</f>
        <v>#REF!</v>
      </c>
    </row>
    <row r="30" spans="1:15" ht="25.5">
      <c r="A30" s="47" t="s">
        <v>111</v>
      </c>
      <c r="B30" s="20">
        <f t="shared" si="0"/>
        <v>7</v>
      </c>
      <c r="C30" s="44" t="s">
        <v>57</v>
      </c>
      <c r="D30" s="44" t="s">
        <v>68</v>
      </c>
      <c r="E30" s="27" t="s">
        <v>113</v>
      </c>
      <c r="F30" s="52" t="s">
        <v>69</v>
      </c>
      <c r="G30" s="52" t="s">
        <v>87</v>
      </c>
      <c r="H30" s="52" t="s">
        <v>91</v>
      </c>
      <c r="I30" s="53" t="s">
        <v>76</v>
      </c>
      <c r="J30" s="53" t="s">
        <v>62</v>
      </c>
      <c r="K30" s="37"/>
      <c r="L30" s="37">
        <f>K30</f>
        <v>0</v>
      </c>
      <c r="M30" s="38">
        <f>L30</f>
        <v>0</v>
      </c>
      <c r="N30" s="30"/>
      <c r="O30" s="28" t="e">
        <f>K30-#REF!-#REF!-#REF!-#REF!</f>
        <v>#REF!</v>
      </c>
    </row>
    <row r="31" spans="1:15" ht="25.5">
      <c r="A31" s="47" t="s">
        <v>73</v>
      </c>
      <c r="B31" s="20">
        <f t="shared" si="0"/>
        <v>8</v>
      </c>
      <c r="C31" s="44" t="s">
        <v>57</v>
      </c>
      <c r="D31" s="44" t="s">
        <v>68</v>
      </c>
      <c r="E31" s="27" t="s">
        <v>113</v>
      </c>
      <c r="F31" s="52" t="s">
        <v>70</v>
      </c>
      <c r="G31" s="49"/>
      <c r="H31" s="49"/>
      <c r="I31" s="49"/>
      <c r="J31" s="50"/>
      <c r="K31" s="36">
        <f>K32+K33+K34+K35</f>
        <v>0</v>
      </c>
      <c r="L31" s="36">
        <f>L32+L33+L34+L35</f>
        <v>0</v>
      </c>
      <c r="M31" s="36">
        <f>M32+M33+M34+M35</f>
        <v>0</v>
      </c>
      <c r="N31" s="30"/>
      <c r="O31" s="28" t="e">
        <f>K31-#REF!-#REF!-#REF!-#REF!</f>
        <v>#REF!</v>
      </c>
    </row>
    <row r="32" spans="1:15" ht="25.5">
      <c r="A32" s="51" t="s">
        <v>58</v>
      </c>
      <c r="B32" s="20">
        <f t="shared" si="0"/>
        <v>9</v>
      </c>
      <c r="C32" s="44" t="s">
        <v>57</v>
      </c>
      <c r="D32" s="44" t="s">
        <v>68</v>
      </c>
      <c r="E32" s="27" t="s">
        <v>113</v>
      </c>
      <c r="F32" s="52" t="s">
        <v>70</v>
      </c>
      <c r="G32" s="48" t="s">
        <v>32</v>
      </c>
      <c r="H32" s="52" t="s">
        <v>91</v>
      </c>
      <c r="I32" s="52" t="s">
        <v>59</v>
      </c>
      <c r="J32" s="52" t="s">
        <v>62</v>
      </c>
      <c r="K32" s="37"/>
      <c r="L32" s="37"/>
      <c r="M32" s="38"/>
      <c r="N32" s="30"/>
      <c r="O32" s="28" t="e">
        <f>K32-#REF!-#REF!-#REF!-#REF!</f>
        <v>#REF!</v>
      </c>
    </row>
    <row r="33" spans="1:15" ht="25.5">
      <c r="A33" s="51" t="s">
        <v>88</v>
      </c>
      <c r="B33" s="20">
        <f t="shared" si="0"/>
        <v>10</v>
      </c>
      <c r="C33" s="44" t="s">
        <v>57</v>
      </c>
      <c r="D33" s="44" t="s">
        <v>68</v>
      </c>
      <c r="E33" s="27" t="s">
        <v>113</v>
      </c>
      <c r="F33" s="52" t="s">
        <v>70</v>
      </c>
      <c r="G33" s="52" t="s">
        <v>87</v>
      </c>
      <c r="H33" s="52" t="s">
        <v>91</v>
      </c>
      <c r="I33" s="52" t="s">
        <v>76</v>
      </c>
      <c r="J33" s="52" t="s">
        <v>62</v>
      </c>
      <c r="K33" s="37"/>
      <c r="L33" s="37"/>
      <c r="M33" s="38"/>
      <c r="N33" s="30"/>
      <c r="O33" s="28" t="e">
        <f>K33-#REF!-#REF!-#REF!-#REF!</f>
        <v>#REF!</v>
      </c>
    </row>
    <row r="34" spans="1:15" ht="25.5">
      <c r="A34" s="51" t="s">
        <v>34</v>
      </c>
      <c r="B34" s="20">
        <f t="shared" si="0"/>
        <v>11</v>
      </c>
      <c r="C34" s="44" t="s">
        <v>57</v>
      </c>
      <c r="D34" s="44" t="s">
        <v>68</v>
      </c>
      <c r="E34" s="27" t="s">
        <v>113</v>
      </c>
      <c r="F34" s="52" t="s">
        <v>70</v>
      </c>
      <c r="G34" s="52" t="s">
        <v>42</v>
      </c>
      <c r="H34" s="52" t="s">
        <v>91</v>
      </c>
      <c r="I34" s="48" t="s">
        <v>33</v>
      </c>
      <c r="J34" s="53" t="s">
        <v>62</v>
      </c>
      <c r="K34" s="37"/>
      <c r="L34" s="37"/>
      <c r="M34" s="38"/>
      <c r="N34" s="30"/>
      <c r="O34" s="28" t="e">
        <f>K34-#REF!-#REF!-#REF!-#REF!</f>
        <v>#REF!</v>
      </c>
    </row>
    <row r="35" spans="1:15" ht="25.5">
      <c r="A35" s="51" t="s">
        <v>60</v>
      </c>
      <c r="B35" s="20">
        <f t="shared" si="0"/>
        <v>12</v>
      </c>
      <c r="C35" s="44" t="s">
        <v>57</v>
      </c>
      <c r="D35" s="44" t="s">
        <v>68</v>
      </c>
      <c r="E35" s="27" t="s">
        <v>113</v>
      </c>
      <c r="F35" s="52" t="s">
        <v>70</v>
      </c>
      <c r="G35" s="52" t="s">
        <v>42</v>
      </c>
      <c r="H35" s="52" t="s">
        <v>91</v>
      </c>
      <c r="I35" s="52" t="s">
        <v>61</v>
      </c>
      <c r="J35" s="53" t="s">
        <v>62</v>
      </c>
      <c r="K35" s="37"/>
      <c r="L35" s="37"/>
      <c r="M35" s="38"/>
      <c r="N35" s="30"/>
      <c r="O35" s="28" t="e">
        <f>K35-#REF!-#REF!-#REF!-#REF!</f>
        <v>#REF!</v>
      </c>
    </row>
    <row r="36" spans="1:15" ht="25.5">
      <c r="A36" s="43" t="s">
        <v>74</v>
      </c>
      <c r="B36" s="20">
        <f t="shared" si="0"/>
        <v>13</v>
      </c>
      <c r="C36" s="44" t="s">
        <v>57</v>
      </c>
      <c r="D36" s="44" t="s">
        <v>68</v>
      </c>
      <c r="E36" s="27" t="s">
        <v>113</v>
      </c>
      <c r="F36" s="46" t="s">
        <v>71</v>
      </c>
      <c r="G36" s="45"/>
      <c r="H36" s="45"/>
      <c r="I36" s="45"/>
      <c r="J36" s="45"/>
      <c r="K36" s="39">
        <f>K37</f>
        <v>2364550</v>
      </c>
      <c r="L36" s="39">
        <f>L37</f>
        <v>2489000</v>
      </c>
      <c r="M36" s="39">
        <f>M37</f>
        <v>2489000</v>
      </c>
      <c r="N36" s="30"/>
      <c r="O36" s="28" t="e">
        <f>K36-#REF!-#REF!-#REF!-#REF!</f>
        <v>#REF!</v>
      </c>
    </row>
    <row r="37" spans="1:15" ht="25.5">
      <c r="A37" s="47" t="s">
        <v>36</v>
      </c>
      <c r="B37" s="20">
        <f t="shared" si="0"/>
        <v>14</v>
      </c>
      <c r="C37" s="44" t="s">
        <v>57</v>
      </c>
      <c r="D37" s="44" t="s">
        <v>68</v>
      </c>
      <c r="E37" s="27" t="s">
        <v>113</v>
      </c>
      <c r="F37" s="52" t="s">
        <v>71</v>
      </c>
      <c r="G37" s="48" t="s">
        <v>35</v>
      </c>
      <c r="H37" s="52" t="s">
        <v>91</v>
      </c>
      <c r="I37" s="53" t="s">
        <v>76</v>
      </c>
      <c r="J37" s="53" t="s">
        <v>62</v>
      </c>
      <c r="K37" s="37">
        <f>K76</f>
        <v>2364550</v>
      </c>
      <c r="L37" s="37">
        <f>L76</f>
        <v>2489000</v>
      </c>
      <c r="M37" s="37">
        <f>M76</f>
        <v>2489000</v>
      </c>
      <c r="N37" s="30"/>
      <c r="O37" s="28" t="e">
        <f>K37-#REF!-#REF!-#REF!-#REF!</f>
        <v>#REF!</v>
      </c>
    </row>
    <row r="38" spans="1:15" ht="25.5">
      <c r="A38" s="47" t="s">
        <v>53</v>
      </c>
      <c r="B38" s="20">
        <f t="shared" si="0"/>
        <v>15</v>
      </c>
      <c r="C38" s="44" t="s">
        <v>57</v>
      </c>
      <c r="D38" s="44" t="s">
        <v>68</v>
      </c>
      <c r="E38" s="27" t="s">
        <v>113</v>
      </c>
      <c r="F38" s="46" t="s">
        <v>52</v>
      </c>
      <c r="G38" s="46"/>
      <c r="H38" s="46"/>
      <c r="I38" s="45"/>
      <c r="J38" s="46"/>
      <c r="K38" s="40">
        <f>K39+K46</f>
        <v>260965</v>
      </c>
      <c r="L38" s="40">
        <f>L39+L46</f>
        <v>274700</v>
      </c>
      <c r="M38" s="40">
        <f>M39+M46</f>
        <v>274700</v>
      </c>
      <c r="N38" s="31"/>
      <c r="O38" s="28" t="e">
        <f>K38-#REF!-#REF!-#REF!-#REF!</f>
        <v>#REF!</v>
      </c>
    </row>
    <row r="39" spans="1:15" ht="25.5">
      <c r="A39" s="47" t="s">
        <v>37</v>
      </c>
      <c r="B39" s="20">
        <f t="shared" si="0"/>
        <v>16</v>
      </c>
      <c r="C39" s="44" t="s">
        <v>57</v>
      </c>
      <c r="D39" s="44" t="s">
        <v>68</v>
      </c>
      <c r="E39" s="27" t="s">
        <v>113</v>
      </c>
      <c r="F39" s="48" t="s">
        <v>38</v>
      </c>
      <c r="G39" s="49"/>
      <c r="H39" s="49"/>
      <c r="I39" s="49"/>
      <c r="J39" s="49"/>
      <c r="K39" s="36">
        <f>K40+K41+K42+K44</f>
        <v>57000</v>
      </c>
      <c r="L39" s="36">
        <f>L40+L41+L42+L44</f>
        <v>60000</v>
      </c>
      <c r="M39" s="36">
        <f>M40+M41+M42+M44</f>
        <v>60000</v>
      </c>
      <c r="N39" s="30"/>
      <c r="O39" s="28" t="e">
        <f>K39-#REF!-#REF!-#REF!-#REF!</f>
        <v>#REF!</v>
      </c>
    </row>
    <row r="40" spans="1:15" ht="21.75" customHeight="1">
      <c r="A40" s="47" t="s">
        <v>40</v>
      </c>
      <c r="B40" s="20">
        <f t="shared" si="0"/>
        <v>17</v>
      </c>
      <c r="C40" s="44" t="s">
        <v>57</v>
      </c>
      <c r="D40" s="44" t="s">
        <v>68</v>
      </c>
      <c r="E40" s="27" t="s">
        <v>113</v>
      </c>
      <c r="F40" s="48" t="s">
        <v>38</v>
      </c>
      <c r="G40" s="48" t="s">
        <v>39</v>
      </c>
      <c r="H40" s="52" t="s">
        <v>91</v>
      </c>
      <c r="I40" s="53" t="s">
        <v>76</v>
      </c>
      <c r="J40" s="53" t="s">
        <v>62</v>
      </c>
      <c r="K40" s="37">
        <f>K79</f>
        <v>28500</v>
      </c>
      <c r="L40" s="37">
        <f>L79</f>
        <v>30000</v>
      </c>
      <c r="M40" s="37">
        <f>M79</f>
        <v>30000</v>
      </c>
      <c r="N40" s="30"/>
      <c r="O40" s="28" t="e">
        <f>K40-#REF!-#REF!-#REF!-#REF!</f>
        <v>#REF!</v>
      </c>
    </row>
    <row r="41" spans="1:15" ht="22.5" customHeight="1">
      <c r="A41" s="51" t="s">
        <v>44</v>
      </c>
      <c r="B41" s="20">
        <f t="shared" si="0"/>
        <v>18</v>
      </c>
      <c r="C41" s="44" t="s">
        <v>57</v>
      </c>
      <c r="D41" s="44" t="s">
        <v>68</v>
      </c>
      <c r="E41" s="27" t="s">
        <v>113</v>
      </c>
      <c r="F41" s="48" t="s">
        <v>38</v>
      </c>
      <c r="G41" s="48" t="s">
        <v>42</v>
      </c>
      <c r="H41" s="52" t="s">
        <v>91</v>
      </c>
      <c r="I41" s="48" t="s">
        <v>43</v>
      </c>
      <c r="J41" s="53" t="s">
        <v>62</v>
      </c>
      <c r="K41" s="37">
        <f>K80</f>
        <v>0</v>
      </c>
      <c r="L41" s="37">
        <f>K41</f>
        <v>0</v>
      </c>
      <c r="M41" s="38">
        <f>K41</f>
        <v>0</v>
      </c>
      <c r="N41" s="30"/>
      <c r="O41" s="28" t="e">
        <f>K41-#REF!-#REF!-#REF!-#REF!</f>
        <v>#REF!</v>
      </c>
    </row>
    <row r="42" spans="1:15" ht="22.5" customHeight="1">
      <c r="A42" s="47" t="s">
        <v>45</v>
      </c>
      <c r="B42" s="20">
        <f t="shared" si="0"/>
        <v>19</v>
      </c>
      <c r="C42" s="44" t="s">
        <v>57</v>
      </c>
      <c r="D42" s="44" t="s">
        <v>68</v>
      </c>
      <c r="E42" s="27" t="s">
        <v>113</v>
      </c>
      <c r="F42" s="52" t="s">
        <v>38</v>
      </c>
      <c r="G42" s="48" t="s">
        <v>46</v>
      </c>
      <c r="H42" s="52"/>
      <c r="I42" s="48"/>
      <c r="J42" s="53"/>
      <c r="K42" s="36">
        <f>K43</f>
        <v>0</v>
      </c>
      <c r="L42" s="36">
        <f>L43</f>
        <v>0</v>
      </c>
      <c r="M42" s="36">
        <f>M43</f>
        <v>0</v>
      </c>
      <c r="N42" s="30"/>
      <c r="O42" s="28" t="e">
        <f>K42-#REF!-#REF!-#REF!-#REF!</f>
        <v>#REF!</v>
      </c>
    </row>
    <row r="43" spans="1:15" ht="25.5">
      <c r="A43" s="51" t="s">
        <v>47</v>
      </c>
      <c r="B43" s="20">
        <f t="shared" si="0"/>
        <v>20</v>
      </c>
      <c r="C43" s="44" t="s">
        <v>57</v>
      </c>
      <c r="D43" s="44" t="s">
        <v>68</v>
      </c>
      <c r="E43" s="27" t="s">
        <v>113</v>
      </c>
      <c r="F43" s="48" t="s">
        <v>38</v>
      </c>
      <c r="G43" s="48" t="s">
        <v>46</v>
      </c>
      <c r="H43" s="52" t="s">
        <v>91</v>
      </c>
      <c r="I43" s="48" t="s">
        <v>48</v>
      </c>
      <c r="J43" s="53" t="s">
        <v>62</v>
      </c>
      <c r="K43" s="37"/>
      <c r="L43" s="37"/>
      <c r="M43" s="38"/>
      <c r="N43" s="30"/>
      <c r="O43" s="28" t="e">
        <f>K43-#REF!-#REF!-#REF!-#REF!</f>
        <v>#REF!</v>
      </c>
    </row>
    <row r="44" spans="1:15" ht="25.5">
      <c r="A44" s="47" t="s">
        <v>89</v>
      </c>
      <c r="B44" s="20">
        <f t="shared" si="0"/>
        <v>21</v>
      </c>
      <c r="C44" s="44" t="s">
        <v>57</v>
      </c>
      <c r="D44" s="44" t="s">
        <v>68</v>
      </c>
      <c r="E44" s="27" t="s">
        <v>113</v>
      </c>
      <c r="F44" s="52" t="s">
        <v>38</v>
      </c>
      <c r="G44" s="52" t="s">
        <v>86</v>
      </c>
      <c r="H44" s="52"/>
      <c r="I44" s="48"/>
      <c r="J44" s="53"/>
      <c r="K44" s="36">
        <f>K45</f>
        <v>28500</v>
      </c>
      <c r="L44" s="36">
        <f>L45</f>
        <v>30000</v>
      </c>
      <c r="M44" s="36">
        <f>M45</f>
        <v>30000</v>
      </c>
      <c r="N44" s="30"/>
      <c r="O44" s="28" t="e">
        <f>K44-#REF!-#REF!-#REF!-#REF!</f>
        <v>#REF!</v>
      </c>
    </row>
    <row r="45" spans="1:15" ht="25.5">
      <c r="A45" s="51" t="s">
        <v>49</v>
      </c>
      <c r="B45" s="20">
        <f t="shared" si="0"/>
        <v>22</v>
      </c>
      <c r="C45" s="44" t="s">
        <v>57</v>
      </c>
      <c r="D45" s="44" t="s">
        <v>68</v>
      </c>
      <c r="E45" s="27" t="s">
        <v>113</v>
      </c>
      <c r="F45" s="48" t="s">
        <v>38</v>
      </c>
      <c r="G45" s="52" t="s">
        <v>86</v>
      </c>
      <c r="H45" s="52" t="s">
        <v>91</v>
      </c>
      <c r="I45" s="52" t="s">
        <v>76</v>
      </c>
      <c r="J45" s="53" t="s">
        <v>62</v>
      </c>
      <c r="K45" s="37">
        <f>K84</f>
        <v>28500</v>
      </c>
      <c r="L45" s="37">
        <f>L84</f>
        <v>30000</v>
      </c>
      <c r="M45" s="37">
        <f>M84</f>
        <v>30000</v>
      </c>
      <c r="N45" s="30"/>
      <c r="O45" s="28" t="e">
        <f>K45-#REF!-#REF!-#REF!-#REF!</f>
        <v>#REF!</v>
      </c>
    </row>
    <row r="46" spans="1:15" ht="25.5">
      <c r="A46" s="47" t="s">
        <v>50</v>
      </c>
      <c r="B46" s="20">
        <f t="shared" si="0"/>
        <v>23</v>
      </c>
      <c r="C46" s="44" t="s">
        <v>57</v>
      </c>
      <c r="D46" s="44" t="s">
        <v>68</v>
      </c>
      <c r="E46" s="27" t="s">
        <v>113</v>
      </c>
      <c r="F46" s="48" t="s">
        <v>51</v>
      </c>
      <c r="G46" s="49"/>
      <c r="H46" s="49"/>
      <c r="I46" s="49"/>
      <c r="J46" s="49"/>
      <c r="K46" s="36">
        <f>K48+K50+K53</f>
        <v>203965</v>
      </c>
      <c r="L46" s="36">
        <f>L48+L50+L53</f>
        <v>214700</v>
      </c>
      <c r="M46" s="36">
        <f>M48+M50+M53</f>
        <v>214700</v>
      </c>
      <c r="N46" s="30"/>
      <c r="O46" s="28" t="e">
        <f>K46-#REF!-#REF!-#REF!-#REF!</f>
        <v>#REF!</v>
      </c>
    </row>
    <row r="47" spans="1:15" ht="25.5">
      <c r="A47" s="47" t="s">
        <v>40</v>
      </c>
      <c r="B47" s="20">
        <f t="shared" si="0"/>
        <v>24</v>
      </c>
      <c r="C47" s="44" t="s">
        <v>57</v>
      </c>
      <c r="D47" s="44" t="s">
        <v>68</v>
      </c>
      <c r="E47" s="27" t="s">
        <v>113</v>
      </c>
      <c r="F47" s="48" t="s">
        <v>51</v>
      </c>
      <c r="G47" s="48" t="s">
        <v>39</v>
      </c>
      <c r="H47" s="52" t="s">
        <v>91</v>
      </c>
      <c r="I47" s="57" t="s">
        <v>76</v>
      </c>
      <c r="J47" s="53" t="s">
        <v>62</v>
      </c>
      <c r="K47" s="37"/>
      <c r="L47" s="37"/>
      <c r="M47" s="38"/>
      <c r="N47" s="30"/>
      <c r="O47" s="28" t="e">
        <f>K47-#REF!-#REF!-#REF!-#REF!</f>
        <v>#REF!</v>
      </c>
    </row>
    <row r="48" spans="1:15" ht="25.5">
      <c r="A48" s="47" t="s">
        <v>41</v>
      </c>
      <c r="B48" s="20">
        <f t="shared" si="0"/>
        <v>25</v>
      </c>
      <c r="C48" s="44" t="s">
        <v>57</v>
      </c>
      <c r="D48" s="44" t="s">
        <v>68</v>
      </c>
      <c r="E48" s="27" t="s">
        <v>113</v>
      </c>
      <c r="F48" s="48" t="s">
        <v>51</v>
      </c>
      <c r="G48" s="48" t="s">
        <v>42</v>
      </c>
      <c r="H48" s="52"/>
      <c r="I48" s="54"/>
      <c r="J48" s="53"/>
      <c r="K48" s="36">
        <f>K49</f>
        <v>0</v>
      </c>
      <c r="L48" s="36">
        <f>L49</f>
        <v>0</v>
      </c>
      <c r="M48" s="36">
        <f>M49</f>
        <v>0</v>
      </c>
      <c r="N48" s="30"/>
      <c r="O48" s="28" t="e">
        <f>K48-#REF!-#REF!-#REF!-#REF!</f>
        <v>#REF!</v>
      </c>
    </row>
    <row r="49" spans="1:15" ht="25.5">
      <c r="A49" s="51" t="s">
        <v>44</v>
      </c>
      <c r="B49" s="20">
        <f t="shared" si="0"/>
        <v>26</v>
      </c>
      <c r="C49" s="44" t="s">
        <v>57</v>
      </c>
      <c r="D49" s="44" t="s">
        <v>68</v>
      </c>
      <c r="E49" s="27" t="s">
        <v>113</v>
      </c>
      <c r="F49" s="48" t="s">
        <v>51</v>
      </c>
      <c r="G49" s="48" t="s">
        <v>42</v>
      </c>
      <c r="H49" s="52" t="s">
        <v>91</v>
      </c>
      <c r="I49" s="48" t="s">
        <v>43</v>
      </c>
      <c r="J49" s="53" t="s">
        <v>62</v>
      </c>
      <c r="K49" s="37">
        <f>K88</f>
        <v>0</v>
      </c>
      <c r="L49" s="37">
        <f>K49</f>
        <v>0</v>
      </c>
      <c r="M49" s="38">
        <f>K49</f>
        <v>0</v>
      </c>
      <c r="N49" s="30"/>
      <c r="O49" s="28" t="e">
        <f>K49-#REF!-#REF!-#REF!-#REF!</f>
        <v>#REF!</v>
      </c>
    </row>
    <row r="50" spans="1:15" ht="25.5">
      <c r="A50" s="47" t="s">
        <v>45</v>
      </c>
      <c r="B50" s="20">
        <f t="shared" si="0"/>
        <v>27</v>
      </c>
      <c r="C50" s="44" t="s">
        <v>57</v>
      </c>
      <c r="D50" s="44" t="s">
        <v>68</v>
      </c>
      <c r="E50" s="27" t="s">
        <v>113</v>
      </c>
      <c r="F50" s="48" t="s">
        <v>51</v>
      </c>
      <c r="G50" s="48" t="s">
        <v>46</v>
      </c>
      <c r="H50" s="52"/>
      <c r="I50" s="57"/>
      <c r="J50" s="53"/>
      <c r="K50" s="36">
        <f>K52+K51</f>
        <v>0</v>
      </c>
      <c r="L50" s="36">
        <f>L52+L51</f>
        <v>0</v>
      </c>
      <c r="M50" s="36">
        <f>M52+M51</f>
        <v>0</v>
      </c>
      <c r="N50" s="30"/>
      <c r="O50" s="28" t="e">
        <f>K50-#REF!-#REF!-#REF!-#REF!</f>
        <v>#REF!</v>
      </c>
    </row>
    <row r="51" spans="1:15" ht="25.5">
      <c r="A51" s="61" t="s">
        <v>81</v>
      </c>
      <c r="B51" s="20">
        <f t="shared" si="0"/>
        <v>28</v>
      </c>
      <c r="C51" s="44" t="s">
        <v>57</v>
      </c>
      <c r="D51" s="44" t="s">
        <v>68</v>
      </c>
      <c r="E51" s="27" t="s">
        <v>113</v>
      </c>
      <c r="F51" s="48" t="s">
        <v>51</v>
      </c>
      <c r="G51" s="48" t="s">
        <v>46</v>
      </c>
      <c r="H51" s="52" t="s">
        <v>91</v>
      </c>
      <c r="I51" s="52" t="s">
        <v>82</v>
      </c>
      <c r="J51" s="53" t="s">
        <v>62</v>
      </c>
      <c r="K51" s="37">
        <f>K90</f>
        <v>0</v>
      </c>
      <c r="L51" s="37">
        <f>K51</f>
        <v>0</v>
      </c>
      <c r="M51" s="38">
        <f>K51</f>
        <v>0</v>
      </c>
      <c r="N51" s="30"/>
      <c r="O51" s="28" t="e">
        <f>K51-#REF!-#REF!-#REF!-#REF!</f>
        <v>#REF!</v>
      </c>
    </row>
    <row r="52" spans="1:15" ht="25.5">
      <c r="A52" s="51" t="s">
        <v>47</v>
      </c>
      <c r="B52" s="20">
        <f t="shared" si="0"/>
        <v>29</v>
      </c>
      <c r="C52" s="44" t="s">
        <v>57</v>
      </c>
      <c r="D52" s="44" t="s">
        <v>68</v>
      </c>
      <c r="E52" s="27" t="s">
        <v>113</v>
      </c>
      <c r="F52" s="48" t="s">
        <v>51</v>
      </c>
      <c r="G52" s="48" t="s">
        <v>46</v>
      </c>
      <c r="H52" s="52" t="s">
        <v>91</v>
      </c>
      <c r="I52" s="48" t="s">
        <v>48</v>
      </c>
      <c r="J52" s="53" t="s">
        <v>62</v>
      </c>
      <c r="K52" s="37"/>
      <c r="L52" s="37"/>
      <c r="M52" s="38"/>
      <c r="N52" s="30"/>
      <c r="O52" s="28" t="e">
        <f>K52-#REF!-#REF!-#REF!-#REF!</f>
        <v>#REF!</v>
      </c>
    </row>
    <row r="53" spans="1:15" ht="25.5">
      <c r="A53" s="47" t="s">
        <v>89</v>
      </c>
      <c r="B53" s="20">
        <f t="shared" si="0"/>
        <v>30</v>
      </c>
      <c r="C53" s="44" t="s">
        <v>57</v>
      </c>
      <c r="D53" s="44" t="s">
        <v>68</v>
      </c>
      <c r="E53" s="27" t="s">
        <v>113</v>
      </c>
      <c r="F53" s="48" t="s">
        <v>51</v>
      </c>
      <c r="G53" s="52" t="s">
        <v>86</v>
      </c>
      <c r="H53" s="52"/>
      <c r="I53" s="52"/>
      <c r="J53" s="53"/>
      <c r="K53" s="36">
        <f>K54</f>
        <v>203965</v>
      </c>
      <c r="L53" s="36">
        <f>L54</f>
        <v>214700</v>
      </c>
      <c r="M53" s="36">
        <f>M54</f>
        <v>214700</v>
      </c>
      <c r="N53" s="30"/>
      <c r="O53" s="28" t="e">
        <f>K53-#REF!-#REF!-#REF!-#REF!</f>
        <v>#REF!</v>
      </c>
    </row>
    <row r="54" spans="1:15" ht="25.5">
      <c r="A54" s="51" t="s">
        <v>49</v>
      </c>
      <c r="B54" s="20">
        <f t="shared" si="0"/>
        <v>31</v>
      </c>
      <c r="C54" s="44" t="s">
        <v>57</v>
      </c>
      <c r="D54" s="44" t="s">
        <v>68</v>
      </c>
      <c r="E54" s="27" t="s">
        <v>113</v>
      </c>
      <c r="F54" s="48" t="s">
        <v>51</v>
      </c>
      <c r="G54" s="52" t="s">
        <v>86</v>
      </c>
      <c r="H54" s="52" t="s">
        <v>91</v>
      </c>
      <c r="I54" s="52" t="s">
        <v>76</v>
      </c>
      <c r="J54" s="53" t="s">
        <v>62</v>
      </c>
      <c r="K54" s="37">
        <f>K93</f>
        <v>203965</v>
      </c>
      <c r="L54" s="37">
        <f>L93</f>
        <v>214700</v>
      </c>
      <c r="M54" s="37">
        <f>M93</f>
        <v>214700</v>
      </c>
      <c r="N54" s="30"/>
      <c r="O54" s="28" t="e">
        <f>K54-#REF!-#REF!-#REF!-#REF!</f>
        <v>#REF!</v>
      </c>
    </row>
    <row r="55" spans="1:15" ht="76.5">
      <c r="A55" s="69" t="s">
        <v>83</v>
      </c>
      <c r="B55" s="64">
        <f t="shared" si="0"/>
        <v>32</v>
      </c>
      <c r="C55" s="65" t="s">
        <v>57</v>
      </c>
      <c r="D55" s="65" t="s">
        <v>68</v>
      </c>
      <c r="E55" s="66" t="s">
        <v>84</v>
      </c>
      <c r="F55" s="70"/>
      <c r="G55" s="70"/>
      <c r="H55" s="71"/>
      <c r="I55" s="70"/>
      <c r="J55" s="72"/>
      <c r="K55" s="73">
        <f>K56</f>
        <v>220780</v>
      </c>
      <c r="L55" s="73">
        <f>L56</f>
        <v>220780</v>
      </c>
      <c r="M55" s="73">
        <f>M56</f>
        <v>220780</v>
      </c>
      <c r="N55" s="30"/>
      <c r="O55" s="28" t="e">
        <f>K55-#REF!-#REF!-#REF!-#REF!</f>
        <v>#REF!</v>
      </c>
    </row>
    <row r="56" spans="1:15" ht="25.5">
      <c r="A56" s="51" t="s">
        <v>85</v>
      </c>
      <c r="B56" s="20">
        <f t="shared" si="0"/>
        <v>33</v>
      </c>
      <c r="C56" s="44" t="s">
        <v>57</v>
      </c>
      <c r="D56" s="44" t="s">
        <v>68</v>
      </c>
      <c r="E56" s="27" t="s">
        <v>84</v>
      </c>
      <c r="F56" s="48" t="s">
        <v>51</v>
      </c>
      <c r="G56" s="52" t="s">
        <v>90</v>
      </c>
      <c r="H56" s="52" t="s">
        <v>91</v>
      </c>
      <c r="I56" s="52" t="s">
        <v>76</v>
      </c>
      <c r="J56" s="53" t="s">
        <v>62</v>
      </c>
      <c r="K56" s="37">
        <f>K95</f>
        <v>220780</v>
      </c>
      <c r="L56" s="37">
        <f>K56</f>
        <v>220780</v>
      </c>
      <c r="M56" s="38">
        <f>K56</f>
        <v>220780</v>
      </c>
      <c r="N56" s="30"/>
      <c r="O56" s="28" t="e">
        <f>K56-#REF!-#REF!-#REF!-#REF!</f>
        <v>#REF!</v>
      </c>
    </row>
    <row r="57" spans="1:15" ht="18">
      <c r="A57" s="84" t="s">
        <v>28</v>
      </c>
      <c r="B57" s="84"/>
      <c r="C57" s="84"/>
      <c r="D57" s="84"/>
      <c r="E57" s="84"/>
      <c r="F57" s="84"/>
      <c r="G57" s="84"/>
      <c r="H57" s="84"/>
      <c r="I57" s="84"/>
      <c r="J57" s="22"/>
      <c r="K57" s="41">
        <f>K26+K55</f>
        <v>10675815</v>
      </c>
      <c r="L57" s="41">
        <f>L26+L55</f>
        <v>11226080</v>
      </c>
      <c r="M57" s="41">
        <f>M26+M55</f>
        <v>11226080</v>
      </c>
      <c r="N57" s="30"/>
      <c r="O57" s="28" t="e">
        <f>K57-#REF!-#REF!-#REF!-#REF!</f>
        <v>#REF!</v>
      </c>
    </row>
    <row r="58" spans="1:15" ht="12.75">
      <c r="A58" s="2"/>
      <c r="B58" s="17"/>
      <c r="C58" s="3"/>
      <c r="D58" s="3"/>
      <c r="E58" s="3"/>
      <c r="F58" s="3"/>
      <c r="G58" s="3"/>
      <c r="H58" s="3"/>
      <c r="I58" s="3"/>
      <c r="J58" s="3"/>
      <c r="K58" s="1"/>
      <c r="L58" s="1"/>
      <c r="O58" s="28" t="e">
        <f>K58-#REF!-#REF!-#REF!-#REF!</f>
        <v>#REF!</v>
      </c>
    </row>
    <row r="59" spans="1:15" ht="12.75">
      <c r="A59" s="99" t="s">
        <v>93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O59" s="28" t="e">
        <f>K59-#REF!-#REF!-#REF!-#REF!</f>
        <v>#REF!</v>
      </c>
    </row>
    <row r="60" spans="1:15" ht="24" customHeight="1">
      <c r="A60" s="88" t="s">
        <v>0</v>
      </c>
      <c r="B60" s="88" t="s">
        <v>1</v>
      </c>
      <c r="C60" s="89" t="s">
        <v>2</v>
      </c>
      <c r="D60" s="90"/>
      <c r="E60" s="90"/>
      <c r="F60" s="90"/>
      <c r="G60" s="90"/>
      <c r="H60" s="90"/>
      <c r="I60" s="90"/>
      <c r="J60" s="91"/>
      <c r="K60" s="62" t="s">
        <v>112</v>
      </c>
      <c r="L60" s="62" t="s">
        <v>114</v>
      </c>
      <c r="M60" s="62" t="s">
        <v>124</v>
      </c>
      <c r="O60" s="28" t="e">
        <f>K60-#REF!-#REF!-#REF!-#REF!</f>
        <v>#VALUE!</v>
      </c>
    </row>
    <row r="61" spans="1:15" ht="22.5">
      <c r="A61" s="88"/>
      <c r="B61" s="88"/>
      <c r="C61" s="18" t="s">
        <v>24</v>
      </c>
      <c r="D61" s="18" t="s">
        <v>25</v>
      </c>
      <c r="E61" s="18" t="s">
        <v>26</v>
      </c>
      <c r="F61" s="18" t="s">
        <v>27</v>
      </c>
      <c r="G61" s="18" t="s">
        <v>3</v>
      </c>
      <c r="H61" s="18" t="s">
        <v>77</v>
      </c>
      <c r="I61" s="18" t="s">
        <v>4</v>
      </c>
      <c r="J61" s="74" t="s">
        <v>30</v>
      </c>
      <c r="K61" s="23"/>
      <c r="L61" s="24"/>
      <c r="M61" s="24"/>
      <c r="O61" s="28" t="e">
        <f>K61-#REF!-#REF!-#REF!-#REF!</f>
        <v>#REF!</v>
      </c>
    </row>
    <row r="62" spans="1:15" ht="12.75">
      <c r="A62" s="13">
        <v>1</v>
      </c>
      <c r="B62" s="13">
        <v>2</v>
      </c>
      <c r="C62" s="13">
        <v>3</v>
      </c>
      <c r="D62" s="13">
        <v>4</v>
      </c>
      <c r="E62" s="13">
        <v>5</v>
      </c>
      <c r="F62" s="13">
        <v>6</v>
      </c>
      <c r="G62" s="13">
        <v>7</v>
      </c>
      <c r="H62" s="13">
        <v>8</v>
      </c>
      <c r="I62" s="13">
        <v>9</v>
      </c>
      <c r="J62" s="13">
        <v>10</v>
      </c>
      <c r="K62" s="58">
        <v>11</v>
      </c>
      <c r="L62" s="59">
        <v>16</v>
      </c>
      <c r="M62" s="60">
        <v>17</v>
      </c>
      <c r="O62" s="28" t="e">
        <f>K62-#REF!-#REF!-#REF!-#REF!</f>
        <v>#REF!</v>
      </c>
    </row>
    <row r="63" spans="1:15" ht="18.75">
      <c r="A63" s="19" t="s">
        <v>67</v>
      </c>
      <c r="B63" s="20">
        <v>1</v>
      </c>
      <c r="C63" s="26" t="s">
        <v>57</v>
      </c>
      <c r="D63" s="26"/>
      <c r="E63" s="26"/>
      <c r="F63" s="26"/>
      <c r="G63" s="26"/>
      <c r="H63" s="26"/>
      <c r="I63" s="26"/>
      <c r="J63" s="26"/>
      <c r="K63" s="32"/>
      <c r="L63" s="33"/>
      <c r="M63" s="34"/>
      <c r="O63" s="28" t="e">
        <f>K63-#REF!-#REF!-#REF!-#REF!</f>
        <v>#REF!</v>
      </c>
    </row>
    <row r="64" spans="1:15" ht="18.75">
      <c r="A64" s="19" t="s">
        <v>67</v>
      </c>
      <c r="B64" s="20">
        <f>B63+1</f>
        <v>2</v>
      </c>
      <c r="C64" s="26" t="s">
        <v>57</v>
      </c>
      <c r="D64" s="26" t="s">
        <v>68</v>
      </c>
      <c r="E64" s="26"/>
      <c r="F64" s="26"/>
      <c r="G64" s="26"/>
      <c r="H64" s="26"/>
      <c r="I64" s="26"/>
      <c r="J64" s="26"/>
      <c r="K64" s="32"/>
      <c r="L64" s="33"/>
      <c r="M64" s="34"/>
      <c r="O64" s="28" t="e">
        <f>K64-#REF!-#REF!-#REF!-#REF!</f>
        <v>#REF!</v>
      </c>
    </row>
    <row r="65" spans="1:15" ht="33.75">
      <c r="A65" s="63" t="s">
        <v>80</v>
      </c>
      <c r="B65" s="64">
        <f aca="true" t="shared" si="1" ref="B65:B95">B64+1</f>
        <v>3</v>
      </c>
      <c r="C65" s="65" t="s">
        <v>57</v>
      </c>
      <c r="D65" s="65" t="s">
        <v>68</v>
      </c>
      <c r="E65" s="66" t="s">
        <v>113</v>
      </c>
      <c r="F65" s="65"/>
      <c r="G65" s="65"/>
      <c r="H65" s="65"/>
      <c r="I65" s="65"/>
      <c r="J65" s="65"/>
      <c r="K65" s="67">
        <f>K66+K77</f>
        <v>10455035</v>
      </c>
      <c r="L65" s="67">
        <f>L66+L77</f>
        <v>11005300</v>
      </c>
      <c r="M65" s="67">
        <f>M66+M77</f>
        <v>11005300</v>
      </c>
      <c r="N65" s="83">
        <f>M65*0.95</f>
        <v>10455035</v>
      </c>
      <c r="O65" s="28" t="e">
        <f>K65-#REF!-#REF!-#REF!-#REF!</f>
        <v>#REF!</v>
      </c>
    </row>
    <row r="66" spans="1:15" ht="45">
      <c r="A66" s="43" t="s">
        <v>55</v>
      </c>
      <c r="B66" s="20">
        <f t="shared" si="1"/>
        <v>4</v>
      </c>
      <c r="C66" s="44" t="s">
        <v>57</v>
      </c>
      <c r="D66" s="44" t="s">
        <v>68</v>
      </c>
      <c r="E66" s="27" t="s">
        <v>113</v>
      </c>
      <c r="F66" s="45" t="s">
        <v>54</v>
      </c>
      <c r="G66" s="45"/>
      <c r="H66" s="45"/>
      <c r="I66" s="45"/>
      <c r="J66" s="45"/>
      <c r="K66" s="35">
        <f>K67+K70+K75</f>
        <v>10194070</v>
      </c>
      <c r="L66" s="35">
        <f>L67+L70+L75</f>
        <v>10730600</v>
      </c>
      <c r="M66" s="35">
        <f>M67+M70+M75</f>
        <v>10730600</v>
      </c>
      <c r="N66" s="83">
        <f aca="true" t="shared" si="2" ref="N66:N93">M66*0.95</f>
        <v>10194070</v>
      </c>
      <c r="O66" s="28" t="e">
        <f>K66-#REF!-#REF!-#REF!-#REF!</f>
        <v>#REF!</v>
      </c>
    </row>
    <row r="67" spans="1:15" ht="25.5">
      <c r="A67" s="43" t="s">
        <v>72</v>
      </c>
      <c r="B67" s="20">
        <f t="shared" si="1"/>
        <v>5</v>
      </c>
      <c r="C67" s="44" t="s">
        <v>57</v>
      </c>
      <c r="D67" s="44" t="s">
        <v>68</v>
      </c>
      <c r="E67" s="27" t="s">
        <v>113</v>
      </c>
      <c r="F67" s="46" t="s">
        <v>69</v>
      </c>
      <c r="G67" s="45"/>
      <c r="H67" s="45"/>
      <c r="I67" s="45"/>
      <c r="J67" s="45"/>
      <c r="K67" s="36">
        <f>K68+K69</f>
        <v>7829520</v>
      </c>
      <c r="L67" s="36">
        <f>L68+L69</f>
        <v>8241600</v>
      </c>
      <c r="M67" s="36">
        <f>M68+M69</f>
        <v>8241600</v>
      </c>
      <c r="N67" s="83">
        <f t="shared" si="2"/>
        <v>7829520</v>
      </c>
      <c r="O67" s="28" t="e">
        <f>K67-#REF!-#REF!-#REF!-#REF!</f>
        <v>#REF!</v>
      </c>
    </row>
    <row r="68" spans="1:15" ht="25.5">
      <c r="A68" s="47" t="s">
        <v>31</v>
      </c>
      <c r="B68" s="20">
        <f t="shared" si="1"/>
        <v>6</v>
      </c>
      <c r="C68" s="44" t="s">
        <v>57</v>
      </c>
      <c r="D68" s="44" t="s">
        <v>68</v>
      </c>
      <c r="E68" s="27" t="s">
        <v>113</v>
      </c>
      <c r="F68" s="52" t="s">
        <v>69</v>
      </c>
      <c r="G68" s="48" t="s">
        <v>29</v>
      </c>
      <c r="H68" s="52" t="s">
        <v>91</v>
      </c>
      <c r="I68" s="53" t="s">
        <v>76</v>
      </c>
      <c r="J68" s="53" t="s">
        <v>62</v>
      </c>
      <c r="K68" s="37">
        <v>7829520</v>
      </c>
      <c r="L68" s="37">
        <v>8241600</v>
      </c>
      <c r="M68" s="37">
        <v>8241600</v>
      </c>
      <c r="N68" s="83">
        <f t="shared" si="2"/>
        <v>7829520</v>
      </c>
      <c r="O68" s="28" t="e">
        <f>K68-#REF!-#REF!-#REF!-#REF!</f>
        <v>#REF!</v>
      </c>
    </row>
    <row r="69" spans="1:15" ht="25.5">
      <c r="A69" s="47" t="s">
        <v>111</v>
      </c>
      <c r="B69" s="20">
        <f t="shared" si="1"/>
        <v>7</v>
      </c>
      <c r="C69" s="44" t="s">
        <v>57</v>
      </c>
      <c r="D69" s="44" t="s">
        <v>68</v>
      </c>
      <c r="E69" s="27" t="s">
        <v>113</v>
      </c>
      <c r="F69" s="52" t="s">
        <v>69</v>
      </c>
      <c r="G69" s="52" t="s">
        <v>87</v>
      </c>
      <c r="H69" s="52" t="s">
        <v>91</v>
      </c>
      <c r="I69" s="53" t="s">
        <v>76</v>
      </c>
      <c r="J69" s="53" t="s">
        <v>62</v>
      </c>
      <c r="K69" s="37"/>
      <c r="L69" s="37">
        <f>K69</f>
        <v>0</v>
      </c>
      <c r="M69" s="38">
        <f>L69</f>
        <v>0</v>
      </c>
      <c r="N69" s="83">
        <f t="shared" si="2"/>
        <v>0</v>
      </c>
      <c r="O69" s="28" t="e">
        <f>K69-#REF!-#REF!-#REF!-#REF!</f>
        <v>#REF!</v>
      </c>
    </row>
    <row r="70" spans="1:15" ht="25.5">
      <c r="A70" s="47" t="s">
        <v>73</v>
      </c>
      <c r="B70" s="20">
        <f t="shared" si="1"/>
        <v>8</v>
      </c>
      <c r="C70" s="44" t="s">
        <v>57</v>
      </c>
      <c r="D70" s="44" t="s">
        <v>68</v>
      </c>
      <c r="E70" s="27" t="s">
        <v>113</v>
      </c>
      <c r="F70" s="52" t="s">
        <v>70</v>
      </c>
      <c r="G70" s="49"/>
      <c r="H70" s="49"/>
      <c r="I70" s="49"/>
      <c r="J70" s="50"/>
      <c r="K70" s="36">
        <f>K71+K72+K73+K74</f>
        <v>0</v>
      </c>
      <c r="L70" s="36">
        <f>L71+L72+L73+L74</f>
        <v>0</v>
      </c>
      <c r="M70" s="36">
        <f>M71+M72+M73+M74</f>
        <v>0</v>
      </c>
      <c r="N70" s="83">
        <f t="shared" si="2"/>
        <v>0</v>
      </c>
      <c r="O70" s="28" t="e">
        <f>K70-#REF!-#REF!-#REF!-#REF!</f>
        <v>#REF!</v>
      </c>
    </row>
    <row r="71" spans="1:15" ht="25.5">
      <c r="A71" s="51" t="s">
        <v>58</v>
      </c>
      <c r="B71" s="20">
        <f t="shared" si="1"/>
        <v>9</v>
      </c>
      <c r="C71" s="44" t="s">
        <v>57</v>
      </c>
      <c r="D71" s="44" t="s">
        <v>68</v>
      </c>
      <c r="E71" s="27" t="s">
        <v>113</v>
      </c>
      <c r="F71" s="52" t="s">
        <v>70</v>
      </c>
      <c r="G71" s="48" t="s">
        <v>32</v>
      </c>
      <c r="H71" s="52" t="s">
        <v>91</v>
      </c>
      <c r="I71" s="52" t="s">
        <v>59</v>
      </c>
      <c r="J71" s="52" t="s">
        <v>62</v>
      </c>
      <c r="K71" s="37"/>
      <c r="L71" s="37"/>
      <c r="M71" s="38"/>
      <c r="N71" s="83">
        <f t="shared" si="2"/>
        <v>0</v>
      </c>
      <c r="O71" s="28" t="e">
        <f>K71-#REF!-#REF!-#REF!-#REF!</f>
        <v>#REF!</v>
      </c>
    </row>
    <row r="72" spans="1:15" ht="25.5">
      <c r="A72" s="51" t="s">
        <v>88</v>
      </c>
      <c r="B72" s="20">
        <f t="shared" si="1"/>
        <v>10</v>
      </c>
      <c r="C72" s="44" t="s">
        <v>57</v>
      </c>
      <c r="D72" s="44" t="s">
        <v>68</v>
      </c>
      <c r="E72" s="27" t="s">
        <v>113</v>
      </c>
      <c r="F72" s="52" t="s">
        <v>70</v>
      </c>
      <c r="G72" s="52" t="s">
        <v>87</v>
      </c>
      <c r="H72" s="52" t="s">
        <v>91</v>
      </c>
      <c r="I72" s="52" t="s">
        <v>76</v>
      </c>
      <c r="J72" s="52" t="s">
        <v>62</v>
      </c>
      <c r="K72" s="37"/>
      <c r="L72" s="37"/>
      <c r="M72" s="38"/>
      <c r="N72" s="83">
        <f t="shared" si="2"/>
        <v>0</v>
      </c>
      <c r="O72" s="28" t="e">
        <f>K72-#REF!-#REF!-#REF!-#REF!</f>
        <v>#REF!</v>
      </c>
    </row>
    <row r="73" spans="1:15" ht="25.5">
      <c r="A73" s="51" t="s">
        <v>34</v>
      </c>
      <c r="B73" s="20">
        <f t="shared" si="1"/>
        <v>11</v>
      </c>
      <c r="C73" s="44" t="s">
        <v>57</v>
      </c>
      <c r="D73" s="44" t="s">
        <v>68</v>
      </c>
      <c r="E73" s="27" t="s">
        <v>113</v>
      </c>
      <c r="F73" s="52" t="s">
        <v>70</v>
      </c>
      <c r="G73" s="52" t="s">
        <v>42</v>
      </c>
      <c r="H73" s="52" t="s">
        <v>91</v>
      </c>
      <c r="I73" s="48" t="s">
        <v>33</v>
      </c>
      <c r="J73" s="53" t="s">
        <v>62</v>
      </c>
      <c r="K73" s="37"/>
      <c r="L73" s="37"/>
      <c r="M73" s="38"/>
      <c r="N73" s="83">
        <f t="shared" si="2"/>
        <v>0</v>
      </c>
      <c r="O73" s="28" t="e">
        <f>K73-#REF!-#REF!-#REF!-#REF!</f>
        <v>#REF!</v>
      </c>
    </row>
    <row r="74" spans="1:15" ht="25.5">
      <c r="A74" s="51" t="s">
        <v>60</v>
      </c>
      <c r="B74" s="20">
        <f t="shared" si="1"/>
        <v>12</v>
      </c>
      <c r="C74" s="44" t="s">
        <v>57</v>
      </c>
      <c r="D74" s="44" t="s">
        <v>68</v>
      </c>
      <c r="E74" s="27" t="s">
        <v>113</v>
      </c>
      <c r="F74" s="52" t="s">
        <v>70</v>
      </c>
      <c r="G74" s="52" t="s">
        <v>42</v>
      </c>
      <c r="H74" s="52" t="s">
        <v>91</v>
      </c>
      <c r="I74" s="52" t="s">
        <v>61</v>
      </c>
      <c r="J74" s="53" t="s">
        <v>62</v>
      </c>
      <c r="K74" s="37"/>
      <c r="L74" s="37"/>
      <c r="M74" s="38"/>
      <c r="N74" s="83">
        <f t="shared" si="2"/>
        <v>0</v>
      </c>
      <c r="O74" s="28" t="e">
        <f>K74-#REF!-#REF!-#REF!-#REF!</f>
        <v>#REF!</v>
      </c>
    </row>
    <row r="75" spans="1:15" ht="25.5">
      <c r="A75" s="43" t="s">
        <v>74</v>
      </c>
      <c r="B75" s="20">
        <f t="shared" si="1"/>
        <v>13</v>
      </c>
      <c r="C75" s="44" t="s">
        <v>57</v>
      </c>
      <c r="D75" s="44" t="s">
        <v>68</v>
      </c>
      <c r="E75" s="27" t="s">
        <v>113</v>
      </c>
      <c r="F75" s="46" t="s">
        <v>71</v>
      </c>
      <c r="G75" s="45"/>
      <c r="H75" s="45"/>
      <c r="I75" s="45"/>
      <c r="J75" s="45"/>
      <c r="K75" s="39">
        <f>K76</f>
        <v>2364550</v>
      </c>
      <c r="L75" s="39">
        <f>L76</f>
        <v>2489000</v>
      </c>
      <c r="M75" s="39">
        <f>M76</f>
        <v>2489000</v>
      </c>
      <c r="N75" s="83">
        <f t="shared" si="2"/>
        <v>2364550</v>
      </c>
      <c r="O75" s="28" t="e">
        <f>K75-#REF!-#REF!-#REF!-#REF!</f>
        <v>#REF!</v>
      </c>
    </row>
    <row r="76" spans="1:15" ht="25.5">
      <c r="A76" s="47" t="s">
        <v>36</v>
      </c>
      <c r="B76" s="20">
        <f t="shared" si="1"/>
        <v>14</v>
      </c>
      <c r="C76" s="44" t="s">
        <v>57</v>
      </c>
      <c r="D76" s="44" t="s">
        <v>68</v>
      </c>
      <c r="E76" s="27" t="s">
        <v>113</v>
      </c>
      <c r="F76" s="52" t="s">
        <v>71</v>
      </c>
      <c r="G76" s="48" t="s">
        <v>35</v>
      </c>
      <c r="H76" s="52" t="s">
        <v>91</v>
      </c>
      <c r="I76" s="53" t="s">
        <v>76</v>
      </c>
      <c r="J76" s="53" t="s">
        <v>62</v>
      </c>
      <c r="K76" s="37">
        <v>2364550</v>
      </c>
      <c r="L76" s="37">
        <v>2489000</v>
      </c>
      <c r="M76" s="37">
        <v>2489000</v>
      </c>
      <c r="N76" s="83">
        <f t="shared" si="2"/>
        <v>2364550</v>
      </c>
      <c r="O76" s="28" t="e">
        <f>K76-#REF!-#REF!-#REF!-#REF!</f>
        <v>#REF!</v>
      </c>
    </row>
    <row r="77" spans="1:15" ht="25.5">
      <c r="A77" s="47" t="s">
        <v>53</v>
      </c>
      <c r="B77" s="20">
        <f t="shared" si="1"/>
        <v>15</v>
      </c>
      <c r="C77" s="44" t="s">
        <v>57</v>
      </c>
      <c r="D77" s="44" t="s">
        <v>68</v>
      </c>
      <c r="E77" s="27" t="s">
        <v>113</v>
      </c>
      <c r="F77" s="46" t="s">
        <v>52</v>
      </c>
      <c r="G77" s="46"/>
      <c r="H77" s="46"/>
      <c r="I77" s="45"/>
      <c r="J77" s="46"/>
      <c r="K77" s="40">
        <f>K78+K85</f>
        <v>260965</v>
      </c>
      <c r="L77" s="40">
        <f>L78+L85</f>
        <v>274700</v>
      </c>
      <c r="M77" s="40">
        <f>M78+M85</f>
        <v>274700</v>
      </c>
      <c r="N77" s="83">
        <f t="shared" si="2"/>
        <v>260965</v>
      </c>
      <c r="O77" s="28" t="e">
        <f>K77-#REF!-#REF!-#REF!-#REF!</f>
        <v>#REF!</v>
      </c>
    </row>
    <row r="78" spans="1:15" ht="25.5">
      <c r="A78" s="47" t="s">
        <v>37</v>
      </c>
      <c r="B78" s="20">
        <f t="shared" si="1"/>
        <v>16</v>
      </c>
      <c r="C78" s="44" t="s">
        <v>57</v>
      </c>
      <c r="D78" s="44" t="s">
        <v>68</v>
      </c>
      <c r="E78" s="27" t="s">
        <v>113</v>
      </c>
      <c r="F78" s="48" t="s">
        <v>38</v>
      </c>
      <c r="G78" s="49"/>
      <c r="H78" s="49"/>
      <c r="I78" s="49"/>
      <c r="J78" s="49"/>
      <c r="K78" s="36">
        <f>K79+K80+K81+K83</f>
        <v>57000</v>
      </c>
      <c r="L78" s="36">
        <f>L79+L80+L81+L83</f>
        <v>60000</v>
      </c>
      <c r="M78" s="36">
        <f>M79+M80+M81+M83</f>
        <v>60000</v>
      </c>
      <c r="N78" s="83">
        <f t="shared" si="2"/>
        <v>57000</v>
      </c>
      <c r="O78" s="28" t="e">
        <f>K78-#REF!-#REF!-#REF!-#REF!</f>
        <v>#REF!</v>
      </c>
    </row>
    <row r="79" spans="1:15" ht="25.5">
      <c r="A79" s="47" t="s">
        <v>40</v>
      </c>
      <c r="B79" s="20">
        <f t="shared" si="1"/>
        <v>17</v>
      </c>
      <c r="C79" s="44" t="s">
        <v>57</v>
      </c>
      <c r="D79" s="44" t="s">
        <v>68</v>
      </c>
      <c r="E79" s="27" t="s">
        <v>113</v>
      </c>
      <c r="F79" s="48" t="s">
        <v>38</v>
      </c>
      <c r="G79" s="48" t="s">
        <v>39</v>
      </c>
      <c r="H79" s="52" t="s">
        <v>91</v>
      </c>
      <c r="I79" s="53" t="s">
        <v>76</v>
      </c>
      <c r="J79" s="53" t="s">
        <v>62</v>
      </c>
      <c r="K79" s="37">
        <v>28500</v>
      </c>
      <c r="L79" s="37">
        <v>30000</v>
      </c>
      <c r="M79" s="38">
        <v>30000</v>
      </c>
      <c r="N79" s="83">
        <f t="shared" si="2"/>
        <v>28500</v>
      </c>
      <c r="O79" s="28" t="e">
        <f>K79-#REF!-#REF!-#REF!-#REF!</f>
        <v>#REF!</v>
      </c>
    </row>
    <row r="80" spans="1:15" ht="25.5">
      <c r="A80" s="51" t="s">
        <v>44</v>
      </c>
      <c r="B80" s="20">
        <f t="shared" si="1"/>
        <v>18</v>
      </c>
      <c r="C80" s="44" t="s">
        <v>57</v>
      </c>
      <c r="D80" s="44" t="s">
        <v>68</v>
      </c>
      <c r="E80" s="27" t="s">
        <v>113</v>
      </c>
      <c r="F80" s="48" t="s">
        <v>38</v>
      </c>
      <c r="G80" s="48" t="s">
        <v>42</v>
      </c>
      <c r="H80" s="52" t="s">
        <v>91</v>
      </c>
      <c r="I80" s="48" t="s">
        <v>43</v>
      </c>
      <c r="J80" s="53" t="s">
        <v>62</v>
      </c>
      <c r="K80" s="37"/>
      <c r="L80" s="37">
        <f>K80</f>
        <v>0</v>
      </c>
      <c r="M80" s="38">
        <f>K80</f>
        <v>0</v>
      </c>
      <c r="N80" s="83">
        <f t="shared" si="2"/>
        <v>0</v>
      </c>
      <c r="O80" s="28" t="e">
        <f>K80-#REF!-#REF!-#REF!-#REF!</f>
        <v>#REF!</v>
      </c>
    </row>
    <row r="81" spans="1:15" ht="25.5">
      <c r="A81" s="47" t="s">
        <v>45</v>
      </c>
      <c r="B81" s="20">
        <f t="shared" si="1"/>
        <v>19</v>
      </c>
      <c r="C81" s="44" t="s">
        <v>57</v>
      </c>
      <c r="D81" s="44" t="s">
        <v>68</v>
      </c>
      <c r="E81" s="27" t="s">
        <v>113</v>
      </c>
      <c r="F81" s="52" t="s">
        <v>38</v>
      </c>
      <c r="G81" s="48" t="s">
        <v>46</v>
      </c>
      <c r="H81" s="52"/>
      <c r="I81" s="48"/>
      <c r="J81" s="53"/>
      <c r="K81" s="36">
        <f>K82</f>
        <v>0</v>
      </c>
      <c r="L81" s="36">
        <f>L82</f>
        <v>0</v>
      </c>
      <c r="M81" s="36">
        <f>M82</f>
        <v>0</v>
      </c>
      <c r="N81" s="83">
        <f t="shared" si="2"/>
        <v>0</v>
      </c>
      <c r="O81" s="28" t="e">
        <f>K81-#REF!-#REF!-#REF!-#REF!</f>
        <v>#REF!</v>
      </c>
    </row>
    <row r="82" spans="1:15" ht="25.5">
      <c r="A82" s="51" t="s">
        <v>47</v>
      </c>
      <c r="B82" s="20">
        <f t="shared" si="1"/>
        <v>20</v>
      </c>
      <c r="C82" s="44" t="s">
        <v>57</v>
      </c>
      <c r="D82" s="44" t="s">
        <v>68</v>
      </c>
      <c r="E82" s="27" t="s">
        <v>113</v>
      </c>
      <c r="F82" s="48" t="s">
        <v>38</v>
      </c>
      <c r="G82" s="48" t="s">
        <v>46</v>
      </c>
      <c r="H82" s="52" t="s">
        <v>91</v>
      </c>
      <c r="I82" s="48" t="s">
        <v>48</v>
      </c>
      <c r="J82" s="53" t="s">
        <v>62</v>
      </c>
      <c r="K82" s="37"/>
      <c r="L82" s="37"/>
      <c r="M82" s="38"/>
      <c r="N82" s="83">
        <f t="shared" si="2"/>
        <v>0</v>
      </c>
      <c r="O82" s="28" t="e">
        <f>K82-#REF!-#REF!-#REF!-#REF!</f>
        <v>#REF!</v>
      </c>
    </row>
    <row r="83" spans="1:15" ht="25.5">
      <c r="A83" s="47" t="s">
        <v>89</v>
      </c>
      <c r="B83" s="20">
        <f t="shared" si="1"/>
        <v>21</v>
      </c>
      <c r="C83" s="44" t="s">
        <v>57</v>
      </c>
      <c r="D83" s="44" t="s">
        <v>68</v>
      </c>
      <c r="E83" s="27" t="s">
        <v>113</v>
      </c>
      <c r="F83" s="52" t="s">
        <v>38</v>
      </c>
      <c r="G83" s="52" t="s">
        <v>86</v>
      </c>
      <c r="H83" s="52"/>
      <c r="I83" s="48"/>
      <c r="J83" s="53"/>
      <c r="K83" s="36">
        <f>K84</f>
        <v>28500</v>
      </c>
      <c r="L83" s="36">
        <f>L84</f>
        <v>30000</v>
      </c>
      <c r="M83" s="36">
        <f>M84</f>
        <v>30000</v>
      </c>
      <c r="N83" s="83">
        <f t="shared" si="2"/>
        <v>28500</v>
      </c>
      <c r="O83" s="28" t="e">
        <f>K83-#REF!-#REF!-#REF!-#REF!</f>
        <v>#REF!</v>
      </c>
    </row>
    <row r="84" spans="1:15" ht="25.5">
      <c r="A84" s="51" t="s">
        <v>49</v>
      </c>
      <c r="B84" s="20">
        <f t="shared" si="1"/>
        <v>22</v>
      </c>
      <c r="C84" s="44" t="s">
        <v>57</v>
      </c>
      <c r="D84" s="44" t="s">
        <v>68</v>
      </c>
      <c r="E84" s="27" t="s">
        <v>113</v>
      </c>
      <c r="F84" s="48" t="s">
        <v>38</v>
      </c>
      <c r="G84" s="52" t="s">
        <v>86</v>
      </c>
      <c r="H84" s="52" t="s">
        <v>91</v>
      </c>
      <c r="I84" s="52" t="s">
        <v>76</v>
      </c>
      <c r="J84" s="53" t="s">
        <v>62</v>
      </c>
      <c r="K84" s="37">
        <v>28500</v>
      </c>
      <c r="L84" s="37">
        <v>30000</v>
      </c>
      <c r="M84" s="38">
        <v>30000</v>
      </c>
      <c r="N84" s="83">
        <f t="shared" si="2"/>
        <v>28500</v>
      </c>
      <c r="O84" s="28" t="e">
        <f>K84-#REF!-#REF!-#REF!-#REF!</f>
        <v>#REF!</v>
      </c>
    </row>
    <row r="85" spans="1:15" ht="25.5">
      <c r="A85" s="47" t="s">
        <v>50</v>
      </c>
      <c r="B85" s="20">
        <f t="shared" si="1"/>
        <v>23</v>
      </c>
      <c r="C85" s="44" t="s">
        <v>57</v>
      </c>
      <c r="D85" s="44" t="s">
        <v>68</v>
      </c>
      <c r="E85" s="27" t="s">
        <v>113</v>
      </c>
      <c r="F85" s="48" t="s">
        <v>51</v>
      </c>
      <c r="G85" s="49"/>
      <c r="H85" s="49"/>
      <c r="I85" s="49"/>
      <c r="J85" s="49"/>
      <c r="K85" s="36">
        <f>K87+K89+K92</f>
        <v>203965</v>
      </c>
      <c r="L85" s="36">
        <f>L87+L89+L92</f>
        <v>214700</v>
      </c>
      <c r="M85" s="36">
        <f>M87+M89+M92</f>
        <v>214700</v>
      </c>
      <c r="N85" s="83">
        <f t="shared" si="2"/>
        <v>203965</v>
      </c>
      <c r="O85" s="28" t="e">
        <f>K85-#REF!-#REF!-#REF!-#REF!</f>
        <v>#REF!</v>
      </c>
    </row>
    <row r="86" spans="1:15" ht="25.5">
      <c r="A86" s="47" t="s">
        <v>40</v>
      </c>
      <c r="B86" s="20">
        <f t="shared" si="1"/>
        <v>24</v>
      </c>
      <c r="C86" s="44" t="s">
        <v>57</v>
      </c>
      <c r="D86" s="44" t="s">
        <v>68</v>
      </c>
      <c r="E86" s="27" t="s">
        <v>113</v>
      </c>
      <c r="F86" s="48" t="s">
        <v>51</v>
      </c>
      <c r="G86" s="48" t="s">
        <v>39</v>
      </c>
      <c r="H86" s="52" t="s">
        <v>91</v>
      </c>
      <c r="I86" s="57" t="s">
        <v>76</v>
      </c>
      <c r="J86" s="53" t="s">
        <v>62</v>
      </c>
      <c r="K86" s="37"/>
      <c r="L86" s="37"/>
      <c r="M86" s="38"/>
      <c r="N86" s="83">
        <f t="shared" si="2"/>
        <v>0</v>
      </c>
      <c r="O86" s="28" t="e">
        <f>K86-#REF!-#REF!-#REF!-#REF!</f>
        <v>#REF!</v>
      </c>
    </row>
    <row r="87" spans="1:15" ht="21" customHeight="1">
      <c r="A87" s="47" t="s">
        <v>41</v>
      </c>
      <c r="B87" s="20">
        <f t="shared" si="1"/>
        <v>25</v>
      </c>
      <c r="C87" s="44" t="s">
        <v>57</v>
      </c>
      <c r="D87" s="44" t="s">
        <v>68</v>
      </c>
      <c r="E87" s="27" t="s">
        <v>113</v>
      </c>
      <c r="F87" s="48" t="s">
        <v>51</v>
      </c>
      <c r="G87" s="48" t="s">
        <v>42</v>
      </c>
      <c r="H87" s="52"/>
      <c r="I87" s="54"/>
      <c r="J87" s="53"/>
      <c r="K87" s="36">
        <f>K88</f>
        <v>0</v>
      </c>
      <c r="L87" s="36">
        <f>L88</f>
        <v>0</v>
      </c>
      <c r="M87" s="36">
        <f>M88</f>
        <v>0</v>
      </c>
      <c r="N87" s="83">
        <f t="shared" si="2"/>
        <v>0</v>
      </c>
      <c r="O87" s="28" t="e">
        <f>K87-#REF!-#REF!-#REF!-#REF!</f>
        <v>#REF!</v>
      </c>
    </row>
    <row r="88" spans="1:15" ht="25.5">
      <c r="A88" s="51" t="s">
        <v>44</v>
      </c>
      <c r="B88" s="20">
        <f t="shared" si="1"/>
        <v>26</v>
      </c>
      <c r="C88" s="44" t="s">
        <v>57</v>
      </c>
      <c r="D88" s="44" t="s">
        <v>68</v>
      </c>
      <c r="E88" s="27" t="s">
        <v>113</v>
      </c>
      <c r="F88" s="48" t="s">
        <v>51</v>
      </c>
      <c r="G88" s="48" t="s">
        <v>42</v>
      </c>
      <c r="H88" s="52" t="s">
        <v>91</v>
      </c>
      <c r="I88" s="48" t="s">
        <v>43</v>
      </c>
      <c r="J88" s="53" t="s">
        <v>62</v>
      </c>
      <c r="K88" s="37"/>
      <c r="L88" s="37">
        <f>K88</f>
        <v>0</v>
      </c>
      <c r="M88" s="38">
        <f>K88</f>
        <v>0</v>
      </c>
      <c r="N88" s="83">
        <f t="shared" si="2"/>
        <v>0</v>
      </c>
      <c r="O88" s="28" t="e">
        <f>K88-#REF!-#REF!-#REF!-#REF!</f>
        <v>#REF!</v>
      </c>
    </row>
    <row r="89" spans="1:15" ht="21" customHeight="1">
      <c r="A89" s="47" t="s">
        <v>45</v>
      </c>
      <c r="B89" s="20">
        <f t="shared" si="1"/>
        <v>27</v>
      </c>
      <c r="C89" s="44" t="s">
        <v>57</v>
      </c>
      <c r="D89" s="44" t="s">
        <v>68</v>
      </c>
      <c r="E89" s="27" t="s">
        <v>113</v>
      </c>
      <c r="F89" s="48" t="s">
        <v>51</v>
      </c>
      <c r="G89" s="48" t="s">
        <v>46</v>
      </c>
      <c r="H89" s="52"/>
      <c r="I89" s="57"/>
      <c r="J89" s="53"/>
      <c r="K89" s="36">
        <f>K91+K90</f>
        <v>0</v>
      </c>
      <c r="L89" s="36">
        <f>L91+L90</f>
        <v>0</v>
      </c>
      <c r="M89" s="36">
        <f>M91+M90</f>
        <v>0</v>
      </c>
      <c r="N89" s="83">
        <f t="shared" si="2"/>
        <v>0</v>
      </c>
      <c r="O89" s="28" t="e">
        <f>K89-#REF!-#REF!-#REF!-#REF!</f>
        <v>#REF!</v>
      </c>
    </row>
    <row r="90" spans="1:15" ht="25.5">
      <c r="A90" s="61" t="s">
        <v>81</v>
      </c>
      <c r="B90" s="20">
        <f t="shared" si="1"/>
        <v>28</v>
      </c>
      <c r="C90" s="44" t="s">
        <v>57</v>
      </c>
      <c r="D90" s="44" t="s">
        <v>68</v>
      </c>
      <c r="E90" s="27" t="s">
        <v>113</v>
      </c>
      <c r="F90" s="48" t="s">
        <v>51</v>
      </c>
      <c r="G90" s="48" t="s">
        <v>46</v>
      </c>
      <c r="H90" s="52" t="s">
        <v>91</v>
      </c>
      <c r="I90" s="52" t="s">
        <v>82</v>
      </c>
      <c r="J90" s="53" t="s">
        <v>62</v>
      </c>
      <c r="K90" s="37"/>
      <c r="L90" s="37">
        <f>K90</f>
        <v>0</v>
      </c>
      <c r="M90" s="38">
        <f>K90</f>
        <v>0</v>
      </c>
      <c r="N90" s="83">
        <f t="shared" si="2"/>
        <v>0</v>
      </c>
      <c r="O90" s="28" t="e">
        <f>K90-#REF!-#REF!-#REF!-#REF!</f>
        <v>#REF!</v>
      </c>
    </row>
    <row r="91" spans="1:15" ht="20.25" customHeight="1">
      <c r="A91" s="51" t="s">
        <v>47</v>
      </c>
      <c r="B91" s="20">
        <f t="shared" si="1"/>
        <v>29</v>
      </c>
      <c r="C91" s="44" t="s">
        <v>57</v>
      </c>
      <c r="D91" s="44" t="s">
        <v>68</v>
      </c>
      <c r="E91" s="27" t="s">
        <v>113</v>
      </c>
      <c r="F91" s="48" t="s">
        <v>51</v>
      </c>
      <c r="G91" s="48" t="s">
        <v>46</v>
      </c>
      <c r="H91" s="52" t="s">
        <v>91</v>
      </c>
      <c r="I91" s="48" t="s">
        <v>48</v>
      </c>
      <c r="J91" s="53" t="s">
        <v>62</v>
      </c>
      <c r="K91" s="37"/>
      <c r="L91" s="37"/>
      <c r="M91" s="38"/>
      <c r="N91" s="83">
        <f t="shared" si="2"/>
        <v>0</v>
      </c>
      <c r="O91" s="28" t="e">
        <f>K91-#REF!-#REF!-#REF!-#REF!</f>
        <v>#REF!</v>
      </c>
    </row>
    <row r="92" spans="1:15" ht="21.75" customHeight="1">
      <c r="A92" s="47" t="s">
        <v>89</v>
      </c>
      <c r="B92" s="20">
        <f t="shared" si="1"/>
        <v>30</v>
      </c>
      <c r="C92" s="44" t="s">
        <v>57</v>
      </c>
      <c r="D92" s="44" t="s">
        <v>68</v>
      </c>
      <c r="E92" s="27" t="s">
        <v>113</v>
      </c>
      <c r="F92" s="48" t="s">
        <v>51</v>
      </c>
      <c r="G92" s="52" t="s">
        <v>86</v>
      </c>
      <c r="H92" s="52"/>
      <c r="I92" s="52"/>
      <c r="J92" s="53"/>
      <c r="K92" s="36">
        <f>K93</f>
        <v>203965</v>
      </c>
      <c r="L92" s="36">
        <f>L93</f>
        <v>214700</v>
      </c>
      <c r="M92" s="36">
        <f>M93</f>
        <v>214700</v>
      </c>
      <c r="N92" s="83">
        <f t="shared" si="2"/>
        <v>203965</v>
      </c>
      <c r="O92" s="28" t="e">
        <f>K92-#REF!-#REF!-#REF!-#REF!</f>
        <v>#REF!</v>
      </c>
    </row>
    <row r="93" spans="1:15" ht="25.5">
      <c r="A93" s="51" t="s">
        <v>49</v>
      </c>
      <c r="B93" s="20">
        <f t="shared" si="1"/>
        <v>31</v>
      </c>
      <c r="C93" s="44" t="s">
        <v>57</v>
      </c>
      <c r="D93" s="44" t="s">
        <v>68</v>
      </c>
      <c r="E93" s="27" t="s">
        <v>113</v>
      </c>
      <c r="F93" s="48" t="s">
        <v>51</v>
      </c>
      <c r="G93" s="52" t="s">
        <v>86</v>
      </c>
      <c r="H93" s="52" t="s">
        <v>91</v>
      </c>
      <c r="I93" s="52" t="s">
        <v>76</v>
      </c>
      <c r="J93" s="53" t="s">
        <v>62</v>
      </c>
      <c r="K93" s="37">
        <v>203965</v>
      </c>
      <c r="L93" s="37">
        <v>214700</v>
      </c>
      <c r="M93" s="38">
        <v>214700</v>
      </c>
      <c r="N93" s="83">
        <f t="shared" si="2"/>
        <v>203965</v>
      </c>
      <c r="O93" s="28" t="e">
        <f>K93-#REF!-#REF!-#REF!-#REF!</f>
        <v>#REF!</v>
      </c>
    </row>
    <row r="94" spans="1:15" ht="76.5">
      <c r="A94" s="69" t="s">
        <v>83</v>
      </c>
      <c r="B94" s="64">
        <f t="shared" si="1"/>
        <v>32</v>
      </c>
      <c r="C94" s="65" t="s">
        <v>57</v>
      </c>
      <c r="D94" s="65" t="s">
        <v>68</v>
      </c>
      <c r="E94" s="66" t="s">
        <v>84</v>
      </c>
      <c r="F94" s="70"/>
      <c r="G94" s="70"/>
      <c r="H94" s="71"/>
      <c r="I94" s="70"/>
      <c r="J94" s="72"/>
      <c r="K94" s="73">
        <f>K95</f>
        <v>220780</v>
      </c>
      <c r="L94" s="73">
        <f>L95</f>
        <v>220780</v>
      </c>
      <c r="M94" s="73">
        <f>M95</f>
        <v>220780</v>
      </c>
      <c r="O94" s="28" t="e">
        <f>K94-#REF!-#REF!-#REF!-#REF!</f>
        <v>#REF!</v>
      </c>
    </row>
    <row r="95" spans="1:15" ht="21.75" customHeight="1">
      <c r="A95" s="51" t="s">
        <v>85</v>
      </c>
      <c r="B95" s="20">
        <f t="shared" si="1"/>
        <v>33</v>
      </c>
      <c r="C95" s="44" t="s">
        <v>57</v>
      </c>
      <c r="D95" s="44" t="s">
        <v>68</v>
      </c>
      <c r="E95" s="27" t="s">
        <v>84</v>
      </c>
      <c r="F95" s="48" t="s">
        <v>51</v>
      </c>
      <c r="G95" s="52" t="s">
        <v>90</v>
      </c>
      <c r="H95" s="52" t="s">
        <v>91</v>
      </c>
      <c r="I95" s="52" t="s">
        <v>76</v>
      </c>
      <c r="J95" s="53" t="s">
        <v>62</v>
      </c>
      <c r="K95" s="68">
        <v>220780</v>
      </c>
      <c r="L95" s="37">
        <f>K95</f>
        <v>220780</v>
      </c>
      <c r="M95" s="38">
        <f>K95</f>
        <v>220780</v>
      </c>
      <c r="O95" s="28" t="e">
        <f>K95-#REF!-#REF!-#REF!-#REF!</f>
        <v>#REF!</v>
      </c>
    </row>
    <row r="96" spans="1:15" ht="18">
      <c r="A96" s="84" t="s">
        <v>28</v>
      </c>
      <c r="B96" s="84"/>
      <c r="C96" s="84"/>
      <c r="D96" s="84"/>
      <c r="E96" s="84"/>
      <c r="F96" s="84"/>
      <c r="G96" s="84"/>
      <c r="H96" s="84"/>
      <c r="I96" s="84"/>
      <c r="J96" s="22"/>
      <c r="K96" s="41">
        <f>K65+K94</f>
        <v>10675815</v>
      </c>
      <c r="L96" s="41">
        <f>L65+L94</f>
        <v>11226080</v>
      </c>
      <c r="M96" s="41">
        <f>M65+M94</f>
        <v>11226080</v>
      </c>
      <c r="O96" s="28" t="e">
        <f>K96-#REF!-#REF!-#REF!-#REF!</f>
        <v>#REF!</v>
      </c>
    </row>
    <row r="97" spans="11:18" ht="12.75">
      <c r="K97" s="42">
        <f>K96-K94</f>
        <v>10455035</v>
      </c>
      <c r="O97" s="28" t="e">
        <f>K97-#REF!-#REF!-#REF!-#REF!</f>
        <v>#REF!</v>
      </c>
      <c r="P97" s="30"/>
      <c r="R97" s="30"/>
    </row>
    <row r="98" spans="1:15" ht="13.5">
      <c r="A98" s="97" t="s">
        <v>94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O98" s="28" t="e">
        <f>K98-#REF!-#REF!-#REF!-#REF!</f>
        <v>#REF!</v>
      </c>
    </row>
    <row r="99" spans="1:15" ht="13.5">
      <c r="A99" s="97" t="s">
        <v>95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O99" s="28" t="e">
        <f>K99-#REF!-#REF!-#REF!-#REF!</f>
        <v>#REF!</v>
      </c>
    </row>
    <row r="100" spans="1:15" ht="13.5">
      <c r="A100" s="97" t="s">
        <v>96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O100" s="28" t="e">
        <f>K100-#REF!-#REF!-#REF!-#REF!</f>
        <v>#REF!</v>
      </c>
    </row>
    <row r="101" spans="1:15" ht="13.5">
      <c r="A101" s="97" t="s">
        <v>97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O101" s="28" t="e">
        <f>K101-#REF!-#REF!-#REF!-#REF!</f>
        <v>#REF!</v>
      </c>
    </row>
    <row r="102" spans="1:15" ht="13.5">
      <c r="A102" s="97" t="s">
        <v>98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O102" s="28" t="e">
        <f>K102-#REF!-#REF!-#REF!-#REF!</f>
        <v>#REF!</v>
      </c>
    </row>
    <row r="103" spans="1:15" ht="13.5">
      <c r="A103" s="97" t="s">
        <v>99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O103" s="28" t="e">
        <f>K103-#REF!-#REF!-#REF!-#REF!</f>
        <v>#REF!</v>
      </c>
    </row>
    <row r="104" spans="1:15" ht="12.75">
      <c r="A104" s="88" t="s">
        <v>0</v>
      </c>
      <c r="B104" s="88" t="s">
        <v>1</v>
      </c>
      <c r="C104" s="89" t="s">
        <v>2</v>
      </c>
      <c r="D104" s="90"/>
      <c r="E104" s="90"/>
      <c r="F104" s="90"/>
      <c r="G104" s="90"/>
      <c r="H104" s="90"/>
      <c r="I104" s="90"/>
      <c r="J104" s="91"/>
      <c r="K104" s="62" t="s">
        <v>112</v>
      </c>
      <c r="L104" s="62" t="s">
        <v>114</v>
      </c>
      <c r="M104" s="62" t="s">
        <v>124</v>
      </c>
      <c r="O104" s="28" t="e">
        <f>K104-#REF!-#REF!-#REF!-#REF!</f>
        <v>#VALUE!</v>
      </c>
    </row>
    <row r="105" spans="1:15" ht="15.75" customHeight="1">
      <c r="A105" s="88"/>
      <c r="B105" s="88"/>
      <c r="C105" s="18" t="s">
        <v>24</v>
      </c>
      <c r="D105" s="18" t="s">
        <v>25</v>
      </c>
      <c r="E105" s="18" t="s">
        <v>26</v>
      </c>
      <c r="F105" s="18" t="s">
        <v>27</v>
      </c>
      <c r="G105" s="18" t="s">
        <v>3</v>
      </c>
      <c r="H105" s="18" t="s">
        <v>77</v>
      </c>
      <c r="I105" s="18" t="s">
        <v>4</v>
      </c>
      <c r="J105" s="75" t="s">
        <v>30</v>
      </c>
      <c r="K105" s="23"/>
      <c r="L105" s="24"/>
      <c r="M105" s="24"/>
      <c r="O105" s="28" t="e">
        <f>K105-#REF!-#REF!-#REF!-#REF!</f>
        <v>#REF!</v>
      </c>
    </row>
    <row r="106" spans="1:15" ht="12.75">
      <c r="A106" s="13">
        <v>1</v>
      </c>
      <c r="B106" s="13">
        <v>2</v>
      </c>
      <c r="C106" s="13">
        <v>3</v>
      </c>
      <c r="D106" s="13">
        <v>4</v>
      </c>
      <c r="E106" s="13">
        <v>5</v>
      </c>
      <c r="F106" s="13">
        <v>6</v>
      </c>
      <c r="G106" s="13">
        <v>7</v>
      </c>
      <c r="H106" s="13"/>
      <c r="I106" s="13">
        <v>8</v>
      </c>
      <c r="J106" s="13">
        <v>9</v>
      </c>
      <c r="K106" s="76">
        <v>10</v>
      </c>
      <c r="L106" s="77">
        <v>15</v>
      </c>
      <c r="M106" s="78">
        <v>16</v>
      </c>
      <c r="O106" s="28" t="e">
        <f>K106-#REF!-#REF!-#REF!-#REF!</f>
        <v>#REF!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76"/>
      <c r="L107" s="77"/>
      <c r="M107" s="78"/>
      <c r="O107" s="28" t="e">
        <f>K107-#REF!-#REF!-#REF!-#REF!</f>
        <v>#REF!</v>
      </c>
    </row>
    <row r="108" spans="1:15" ht="12.75">
      <c r="A108" s="84" t="s">
        <v>28</v>
      </c>
      <c r="B108" s="84"/>
      <c r="C108" s="84"/>
      <c r="D108" s="84"/>
      <c r="E108" s="84"/>
      <c r="F108" s="84"/>
      <c r="G108" s="84"/>
      <c r="H108" s="84"/>
      <c r="I108" s="84"/>
      <c r="K108" s="76"/>
      <c r="L108" s="77"/>
      <c r="M108" s="78"/>
      <c r="O108" s="28" t="e">
        <f>K108-#REF!-#REF!-#REF!-#REF!</f>
        <v>#REF!</v>
      </c>
    </row>
    <row r="109" ht="12.75">
      <c r="O109" s="28" t="e">
        <f>K109-#REF!-#REF!-#REF!-#REF!</f>
        <v>#REF!</v>
      </c>
    </row>
    <row r="110" spans="1:15" ht="13.5">
      <c r="A110" s="97" t="s">
        <v>100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O110" s="28" t="e">
        <f>K110-#REF!-#REF!-#REF!-#REF!</f>
        <v>#REF!</v>
      </c>
    </row>
    <row r="111" spans="1:15" ht="12.75">
      <c r="A111" s="88" t="s">
        <v>0</v>
      </c>
      <c r="B111" s="88" t="s">
        <v>1</v>
      </c>
      <c r="C111" s="89" t="s">
        <v>2</v>
      </c>
      <c r="D111" s="90"/>
      <c r="E111" s="90"/>
      <c r="F111" s="90"/>
      <c r="G111" s="90"/>
      <c r="H111" s="90"/>
      <c r="I111" s="90"/>
      <c r="J111" s="91"/>
      <c r="K111" s="62" t="s">
        <v>112</v>
      </c>
      <c r="L111" s="62" t="s">
        <v>114</v>
      </c>
      <c r="M111" s="62" t="s">
        <v>124</v>
      </c>
      <c r="O111" s="28" t="e">
        <f>K111-#REF!-#REF!-#REF!-#REF!</f>
        <v>#VALUE!</v>
      </c>
    </row>
    <row r="112" spans="1:15" ht="17.25" customHeight="1">
      <c r="A112" s="88"/>
      <c r="B112" s="88"/>
      <c r="C112" s="18" t="s">
        <v>24</v>
      </c>
      <c r="D112" s="18" t="s">
        <v>25</v>
      </c>
      <c r="E112" s="18" t="s">
        <v>26</v>
      </c>
      <c r="F112" s="18" t="s">
        <v>27</v>
      </c>
      <c r="G112" s="18" t="s">
        <v>3</v>
      </c>
      <c r="H112" s="18" t="s">
        <v>77</v>
      </c>
      <c r="I112" s="18" t="s">
        <v>4</v>
      </c>
      <c r="J112" s="75" t="s">
        <v>30</v>
      </c>
      <c r="K112" s="23"/>
      <c r="L112" s="24"/>
      <c r="M112" s="24"/>
      <c r="O112" s="28" t="e">
        <f>K112-#REF!-#REF!-#REF!-#REF!</f>
        <v>#REF!</v>
      </c>
    </row>
    <row r="113" spans="1:15" ht="12.75">
      <c r="A113" s="13">
        <v>1</v>
      </c>
      <c r="B113" s="13">
        <v>2</v>
      </c>
      <c r="C113" s="13">
        <v>3</v>
      </c>
      <c r="D113" s="13">
        <v>4</v>
      </c>
      <c r="E113" s="13">
        <v>5</v>
      </c>
      <c r="F113" s="13">
        <v>6</v>
      </c>
      <c r="G113" s="13">
        <v>7</v>
      </c>
      <c r="H113" s="13"/>
      <c r="I113" s="13">
        <v>8</v>
      </c>
      <c r="J113" s="13">
        <v>9</v>
      </c>
      <c r="K113" s="76">
        <v>10</v>
      </c>
      <c r="L113" s="77">
        <v>15</v>
      </c>
      <c r="M113" s="78">
        <v>16</v>
      </c>
      <c r="O113" s="28" t="e">
        <f>K113-#REF!-#REF!-#REF!-#REF!</f>
        <v>#REF!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6"/>
      <c r="L114" s="77"/>
      <c r="M114" s="78"/>
      <c r="O114" s="28" t="e">
        <f>K114-#REF!-#REF!-#REF!-#REF!</f>
        <v>#REF!</v>
      </c>
    </row>
    <row r="115" spans="1:15" ht="12.75">
      <c r="A115" s="84" t="s">
        <v>28</v>
      </c>
      <c r="B115" s="84"/>
      <c r="C115" s="84"/>
      <c r="D115" s="84"/>
      <c r="E115" s="84"/>
      <c r="F115" s="84"/>
      <c r="G115" s="84"/>
      <c r="H115" s="84"/>
      <c r="I115" s="84"/>
      <c r="K115" s="76"/>
      <c r="L115" s="77"/>
      <c r="M115" s="78"/>
      <c r="O115" s="28" t="e">
        <f>K115-#REF!-#REF!-#REF!-#REF!</f>
        <v>#REF!</v>
      </c>
    </row>
    <row r="116" ht="12.75">
      <c r="O116" s="28" t="e">
        <f>K116-#REF!-#REF!-#REF!-#REF!</f>
        <v>#REF!</v>
      </c>
    </row>
    <row r="117" spans="1:15" ht="15.75">
      <c r="A117" s="79" t="s">
        <v>101</v>
      </c>
      <c r="O117" s="28" t="e">
        <f>K117-#REF!-#REF!-#REF!-#REF!</f>
        <v>#REF!</v>
      </c>
    </row>
    <row r="118" spans="1:15" ht="15.75">
      <c r="A118" s="80" t="s">
        <v>102</v>
      </c>
      <c r="O118" s="28" t="e">
        <f>K118-#REF!-#REF!-#REF!-#REF!</f>
        <v>#REF!</v>
      </c>
    </row>
    <row r="119" spans="1:15" ht="12.75">
      <c r="A119" s="88" t="s">
        <v>0</v>
      </c>
      <c r="B119" s="88" t="s">
        <v>1</v>
      </c>
      <c r="C119" s="89" t="s">
        <v>2</v>
      </c>
      <c r="D119" s="90"/>
      <c r="E119" s="90"/>
      <c r="F119" s="90"/>
      <c r="G119" s="90"/>
      <c r="H119" s="90"/>
      <c r="I119" s="90"/>
      <c r="J119" s="91"/>
      <c r="K119" s="62" t="s">
        <v>112</v>
      </c>
      <c r="L119" s="62" t="s">
        <v>114</v>
      </c>
      <c r="M119" s="62" t="s">
        <v>124</v>
      </c>
      <c r="O119" s="28" t="e">
        <f>K119-#REF!-#REF!-#REF!-#REF!</f>
        <v>#VALUE!</v>
      </c>
    </row>
    <row r="120" spans="1:15" ht="13.5" customHeight="1">
      <c r="A120" s="88"/>
      <c r="B120" s="88"/>
      <c r="C120" s="18" t="s">
        <v>24</v>
      </c>
      <c r="D120" s="18" t="s">
        <v>25</v>
      </c>
      <c r="E120" s="18" t="s">
        <v>26</v>
      </c>
      <c r="F120" s="18" t="s">
        <v>27</v>
      </c>
      <c r="G120" s="18" t="s">
        <v>3</v>
      </c>
      <c r="H120" s="18" t="s">
        <v>77</v>
      </c>
      <c r="I120" s="18" t="s">
        <v>4</v>
      </c>
      <c r="J120" s="75" t="s">
        <v>30</v>
      </c>
      <c r="K120" s="23"/>
      <c r="L120" s="24"/>
      <c r="M120" s="24"/>
      <c r="O120" s="28" t="e">
        <f>K120-#REF!-#REF!-#REF!-#REF!</f>
        <v>#REF!</v>
      </c>
    </row>
    <row r="121" spans="1:15" ht="12.75">
      <c r="A121" s="13">
        <v>1</v>
      </c>
      <c r="B121" s="13">
        <v>2</v>
      </c>
      <c r="C121" s="13">
        <v>3</v>
      </c>
      <c r="D121" s="13">
        <v>4</v>
      </c>
      <c r="E121" s="13">
        <v>5</v>
      </c>
      <c r="F121" s="13">
        <v>6</v>
      </c>
      <c r="G121" s="13">
        <v>7</v>
      </c>
      <c r="H121" s="13"/>
      <c r="I121" s="13">
        <v>8</v>
      </c>
      <c r="J121" s="13">
        <v>9</v>
      </c>
      <c r="K121" s="76">
        <v>10</v>
      </c>
      <c r="L121" s="77">
        <v>15</v>
      </c>
      <c r="M121" s="78">
        <v>16</v>
      </c>
      <c r="O121" s="28" t="e">
        <f>K121-#REF!-#REF!-#REF!-#REF!</f>
        <v>#REF!</v>
      </c>
    </row>
    <row r="122" spans="1:15" ht="18.75">
      <c r="A122" s="19"/>
      <c r="B122" s="20"/>
      <c r="C122" s="26"/>
      <c r="D122" s="26"/>
      <c r="E122" s="26"/>
      <c r="F122" s="26"/>
      <c r="G122" s="26"/>
      <c r="H122" s="26"/>
      <c r="I122" s="26"/>
      <c r="J122" s="26"/>
      <c r="K122" s="32"/>
      <c r="L122" s="33"/>
      <c r="M122" s="34"/>
      <c r="O122" s="28" t="e">
        <f>K122-#REF!-#REF!-#REF!-#REF!</f>
        <v>#REF!</v>
      </c>
    </row>
    <row r="123" spans="1:15" ht="18">
      <c r="A123" s="84" t="s">
        <v>28</v>
      </c>
      <c r="B123" s="84"/>
      <c r="C123" s="84"/>
      <c r="D123" s="84"/>
      <c r="E123" s="84"/>
      <c r="F123" s="84"/>
      <c r="G123" s="84"/>
      <c r="H123" s="84"/>
      <c r="I123" s="84"/>
      <c r="K123" s="81"/>
      <c r="L123" s="81"/>
      <c r="M123" s="81"/>
      <c r="O123" s="28" t="e">
        <f>K123-#REF!-#REF!-#REF!-#REF!</f>
        <v>#REF!</v>
      </c>
    </row>
    <row r="124" ht="12.75">
      <c r="O124" s="28" t="e">
        <f>K124-#REF!-#REF!-#REF!-#REF!</f>
        <v>#REF!</v>
      </c>
    </row>
    <row r="125" spans="1:15" ht="13.5">
      <c r="A125" s="97" t="s">
        <v>103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O125" s="28" t="e">
        <f>K125-#REF!-#REF!-#REF!-#REF!</f>
        <v>#REF!</v>
      </c>
    </row>
    <row r="126" spans="1:15" ht="12.75">
      <c r="A126" s="88" t="s">
        <v>0</v>
      </c>
      <c r="B126" s="88" t="s">
        <v>1</v>
      </c>
      <c r="C126" s="89" t="s">
        <v>2</v>
      </c>
      <c r="D126" s="90"/>
      <c r="E126" s="90"/>
      <c r="F126" s="90"/>
      <c r="G126" s="90"/>
      <c r="H126" s="90"/>
      <c r="I126" s="90"/>
      <c r="J126" s="91"/>
      <c r="K126" s="62" t="s">
        <v>112</v>
      </c>
      <c r="L126" s="62" t="s">
        <v>114</v>
      </c>
      <c r="M126" s="62" t="s">
        <v>124</v>
      </c>
      <c r="O126" s="28" t="e">
        <f>K126-#REF!-#REF!-#REF!-#REF!</f>
        <v>#VALUE!</v>
      </c>
    </row>
    <row r="127" spans="1:15" ht="15" customHeight="1">
      <c r="A127" s="88"/>
      <c r="B127" s="88"/>
      <c r="C127" s="18" t="s">
        <v>24</v>
      </c>
      <c r="D127" s="18" t="s">
        <v>25</v>
      </c>
      <c r="E127" s="18" t="s">
        <v>26</v>
      </c>
      <c r="F127" s="18" t="s">
        <v>27</v>
      </c>
      <c r="G127" s="18" t="s">
        <v>3</v>
      </c>
      <c r="H127" s="18" t="s">
        <v>77</v>
      </c>
      <c r="I127" s="18" t="s">
        <v>4</v>
      </c>
      <c r="J127" s="75" t="s">
        <v>30</v>
      </c>
      <c r="K127" s="23"/>
      <c r="L127" s="24"/>
      <c r="M127" s="24"/>
      <c r="O127" s="28" t="e">
        <f>K127-#REF!-#REF!-#REF!-#REF!</f>
        <v>#REF!</v>
      </c>
    </row>
    <row r="128" spans="1:15" ht="12.75">
      <c r="A128" s="13">
        <v>1</v>
      </c>
      <c r="B128" s="13">
        <v>2</v>
      </c>
      <c r="C128" s="13">
        <v>3</v>
      </c>
      <c r="D128" s="13">
        <v>4</v>
      </c>
      <c r="E128" s="13">
        <v>5</v>
      </c>
      <c r="F128" s="13">
        <v>6</v>
      </c>
      <c r="G128" s="13">
        <v>7</v>
      </c>
      <c r="H128" s="13"/>
      <c r="I128" s="13">
        <v>8</v>
      </c>
      <c r="J128" s="13">
        <v>9</v>
      </c>
      <c r="K128" s="76">
        <v>10</v>
      </c>
      <c r="L128" s="77">
        <v>15</v>
      </c>
      <c r="M128" s="78">
        <v>16</v>
      </c>
      <c r="O128" s="28" t="e">
        <f>K128-#REF!-#REF!-#REF!-#REF!</f>
        <v>#REF!</v>
      </c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6"/>
      <c r="L129" s="77"/>
      <c r="M129" s="78"/>
      <c r="O129" s="28" t="e">
        <f>K129-#REF!-#REF!-#REF!-#REF!</f>
        <v>#REF!</v>
      </c>
    </row>
    <row r="130" spans="1:15" ht="12.75">
      <c r="A130" s="84" t="s">
        <v>28</v>
      </c>
      <c r="B130" s="84"/>
      <c r="C130" s="84"/>
      <c r="D130" s="84"/>
      <c r="E130" s="84"/>
      <c r="F130" s="84"/>
      <c r="G130" s="84"/>
      <c r="H130" s="84"/>
      <c r="I130" s="84"/>
      <c r="K130" s="76"/>
      <c r="L130" s="77"/>
      <c r="M130" s="78"/>
      <c r="O130" s="28" t="e">
        <f>K130-#REF!-#REF!-#REF!-#REF!</f>
        <v>#REF!</v>
      </c>
    </row>
    <row r="132" spans="1:6" ht="12.75">
      <c r="A132" s="4" t="s">
        <v>63</v>
      </c>
      <c r="C132" s="5"/>
      <c r="D132" s="5"/>
      <c r="E132" s="5"/>
      <c r="F132" t="s">
        <v>104</v>
      </c>
    </row>
    <row r="133" spans="1:5" ht="12.75">
      <c r="A133" s="4" t="s">
        <v>105</v>
      </c>
      <c r="C133" s="5"/>
      <c r="D133" s="5"/>
      <c r="E133" s="5"/>
    </row>
    <row r="134" spans="1:5" ht="12.75">
      <c r="A134" s="4"/>
      <c r="C134" s="5"/>
      <c r="D134" s="5"/>
      <c r="E134" s="5"/>
    </row>
    <row r="135" spans="1:5" ht="12.75">
      <c r="A135" s="4" t="s">
        <v>106</v>
      </c>
      <c r="C135" s="5"/>
      <c r="D135" s="5"/>
      <c r="E135" s="5"/>
    </row>
    <row r="136" spans="1:5" ht="12.75">
      <c r="A136" s="4" t="s">
        <v>107</v>
      </c>
      <c r="C136" s="5"/>
      <c r="D136" s="5"/>
      <c r="E136" s="5"/>
    </row>
    <row r="137" spans="1:5" ht="12.75">
      <c r="A137" s="4"/>
      <c r="C137" s="5"/>
      <c r="D137" s="5"/>
      <c r="E137" s="5"/>
    </row>
    <row r="138" spans="1:11" ht="12.75">
      <c r="A138" s="4" t="s">
        <v>64</v>
      </c>
      <c r="C138" s="5"/>
      <c r="D138" s="5"/>
      <c r="E138" s="5"/>
      <c r="F138" t="s">
        <v>104</v>
      </c>
      <c r="K138" s="14" t="s">
        <v>108</v>
      </c>
    </row>
    <row r="139" spans="1:11" ht="12.75">
      <c r="A139" s="4" t="s">
        <v>109</v>
      </c>
      <c r="C139" s="5"/>
      <c r="D139" s="5"/>
      <c r="E139" s="5"/>
      <c r="K139" s="14" t="s">
        <v>110</v>
      </c>
    </row>
    <row r="140" spans="1:5" ht="12.75">
      <c r="A140" s="4"/>
      <c r="C140" s="5"/>
      <c r="D140" s="5"/>
      <c r="E140" s="5"/>
    </row>
    <row r="141" spans="1:5" ht="12.75">
      <c r="A141" s="4" t="s">
        <v>5</v>
      </c>
      <c r="C141" s="5"/>
      <c r="D141" s="5"/>
      <c r="E141" s="5"/>
    </row>
  </sheetData>
  <sheetProtection/>
  <mergeCells count="42">
    <mergeCell ref="A130:I130"/>
    <mergeCell ref="A123:I123"/>
    <mergeCell ref="A125:L125"/>
    <mergeCell ref="A126:A127"/>
    <mergeCell ref="B126:B127"/>
    <mergeCell ref="C126:J126"/>
    <mergeCell ref="A111:A112"/>
    <mergeCell ref="B111:B112"/>
    <mergeCell ref="C111:J111"/>
    <mergeCell ref="A115:I115"/>
    <mergeCell ref="A119:A120"/>
    <mergeCell ref="B119:B120"/>
    <mergeCell ref="C119:J119"/>
    <mergeCell ref="A104:A105"/>
    <mergeCell ref="B104:B105"/>
    <mergeCell ref="C104:J104"/>
    <mergeCell ref="A108:I108"/>
    <mergeCell ref="A110:L110"/>
    <mergeCell ref="A98:L98"/>
    <mergeCell ref="A99:L99"/>
    <mergeCell ref="A100:L100"/>
    <mergeCell ref="A101:K101"/>
    <mergeCell ref="A102:L102"/>
    <mergeCell ref="A103:L103"/>
    <mergeCell ref="A59:M59"/>
    <mergeCell ref="A60:A61"/>
    <mergeCell ref="B60:B61"/>
    <mergeCell ref="C60:J60"/>
    <mergeCell ref="A96:I96"/>
    <mergeCell ref="I1:K1"/>
    <mergeCell ref="B10:G10"/>
    <mergeCell ref="I2:M2"/>
    <mergeCell ref="I3:M3"/>
    <mergeCell ref="I4:M4"/>
    <mergeCell ref="I5:M5"/>
    <mergeCell ref="B11:G11"/>
    <mergeCell ref="B12:G12"/>
    <mergeCell ref="A57:I57"/>
    <mergeCell ref="A20:G20"/>
    <mergeCell ref="A21:A22"/>
    <mergeCell ref="B21:B22"/>
    <mergeCell ref="C21:J21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01</cp:lastModifiedBy>
  <cp:lastPrinted>2024-01-12T11:49:54Z</cp:lastPrinted>
  <dcterms:created xsi:type="dcterms:W3CDTF">2011-05-05T10:40:05Z</dcterms:created>
  <dcterms:modified xsi:type="dcterms:W3CDTF">2024-01-16T06:11:00Z</dcterms:modified>
  <cp:category/>
  <cp:version/>
  <cp:contentType/>
  <cp:contentStatus/>
</cp:coreProperties>
</file>